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\Dropbox\UCSUR\COVID\"/>
    </mc:Choice>
  </mc:AlternateContent>
  <xr:revisionPtr revIDLastSave="0" documentId="13_ncr:1_{80039F4E-8808-40C1-9D69-E76432951CAD}" xr6:coauthVersionLast="45" xr6:coauthVersionMax="45" xr10:uidLastSave="{00000000-0000-0000-0000-000000000000}"/>
  <bookViews>
    <workbookView xWindow="-110" yWindow="-110" windowWidth="19420" windowHeight="10420" xr2:uid="{29BE139D-1E24-4C91-B6E9-29F80BEFC6C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0" i="1" l="1"/>
  <c r="H190" i="1"/>
  <c r="I190" i="1" s="1"/>
  <c r="I189" i="1"/>
  <c r="H189" i="1"/>
  <c r="J189" i="1" s="1"/>
  <c r="I188" i="1"/>
  <c r="H188" i="1"/>
  <c r="J188" i="1" s="1"/>
  <c r="J187" i="1"/>
  <c r="H187" i="1"/>
  <c r="I187" i="1" s="1"/>
  <c r="J186" i="1"/>
  <c r="H186" i="1"/>
  <c r="I186" i="1" s="1"/>
  <c r="J185" i="1"/>
  <c r="H185" i="1"/>
  <c r="I185" i="1" s="1"/>
  <c r="I184" i="1"/>
  <c r="H184" i="1"/>
  <c r="J184" i="1" s="1"/>
  <c r="J183" i="1"/>
  <c r="H183" i="1"/>
  <c r="I183" i="1" s="1"/>
  <c r="J182" i="1"/>
  <c r="H182" i="1"/>
  <c r="I182" i="1" s="1"/>
  <c r="I181" i="1"/>
  <c r="H181" i="1"/>
  <c r="J181" i="1" s="1"/>
  <c r="J180" i="1"/>
  <c r="H180" i="1"/>
  <c r="I180" i="1" s="1"/>
  <c r="I179" i="1"/>
  <c r="H179" i="1"/>
  <c r="J179" i="1" s="1"/>
  <c r="I178" i="1"/>
  <c r="H178" i="1"/>
  <c r="J178" i="1" s="1"/>
  <c r="J176" i="1"/>
  <c r="H176" i="1"/>
  <c r="I176" i="1" s="1"/>
  <c r="J175" i="1"/>
  <c r="H175" i="1"/>
  <c r="I175" i="1" s="1"/>
  <c r="I174" i="1"/>
  <c r="H174" i="1"/>
  <c r="J174" i="1" s="1"/>
  <c r="I173" i="1"/>
  <c r="H173" i="1"/>
  <c r="J173" i="1" s="1"/>
  <c r="I172" i="1"/>
  <c r="H172" i="1"/>
  <c r="J172" i="1" s="1"/>
  <c r="I171" i="1"/>
  <c r="H171" i="1"/>
  <c r="J171" i="1" s="1"/>
  <c r="J170" i="1"/>
  <c r="H170" i="1"/>
  <c r="I170" i="1" s="1"/>
  <c r="J169" i="1"/>
  <c r="H169" i="1"/>
  <c r="I169" i="1" s="1"/>
  <c r="J168" i="1"/>
  <c r="H168" i="1"/>
  <c r="I168" i="1" s="1"/>
  <c r="J167" i="1"/>
  <c r="H167" i="1"/>
  <c r="I167" i="1" s="1"/>
  <c r="J166" i="1"/>
  <c r="H166" i="1"/>
  <c r="I166" i="1" s="1"/>
  <c r="J165" i="1"/>
  <c r="H165" i="1"/>
  <c r="I165" i="1" s="1"/>
  <c r="I164" i="1"/>
  <c r="H164" i="1"/>
  <c r="J164" i="1" s="1"/>
  <c r="J163" i="1"/>
  <c r="H163" i="1"/>
  <c r="I163" i="1" s="1"/>
  <c r="J162" i="1"/>
  <c r="H162" i="1"/>
  <c r="I162" i="1" s="1"/>
  <c r="J161" i="1"/>
  <c r="H161" i="1"/>
  <c r="I161" i="1" s="1"/>
  <c r="I160" i="1"/>
  <c r="H160" i="1"/>
  <c r="J160" i="1" s="1"/>
  <c r="J159" i="1"/>
  <c r="H159" i="1"/>
  <c r="I159" i="1" s="1"/>
  <c r="J158" i="1"/>
  <c r="H158" i="1"/>
  <c r="I158" i="1" s="1"/>
  <c r="I157" i="1"/>
  <c r="H157" i="1"/>
  <c r="J157" i="1" s="1"/>
  <c r="I156" i="1"/>
  <c r="H156" i="1"/>
  <c r="J156" i="1" s="1"/>
  <c r="I155" i="1"/>
  <c r="H155" i="1"/>
  <c r="J155" i="1" s="1"/>
  <c r="J154" i="1"/>
  <c r="H154" i="1"/>
  <c r="I154" i="1" s="1"/>
  <c r="I153" i="1"/>
  <c r="H153" i="1"/>
  <c r="J153" i="1" s="1"/>
  <c r="I152" i="1"/>
  <c r="H152" i="1"/>
  <c r="J152" i="1" s="1"/>
  <c r="I151" i="1"/>
  <c r="H151" i="1"/>
  <c r="J151" i="1" s="1"/>
  <c r="J150" i="1"/>
  <c r="H150" i="1"/>
  <c r="I150" i="1" s="1"/>
  <c r="I149" i="1"/>
  <c r="H149" i="1"/>
  <c r="J149" i="1" s="1"/>
  <c r="I148" i="1"/>
  <c r="H148" i="1"/>
  <c r="J148" i="1" s="1"/>
  <c r="I147" i="1"/>
  <c r="H147" i="1"/>
  <c r="J147" i="1" s="1"/>
  <c r="I146" i="1"/>
  <c r="H146" i="1"/>
  <c r="J146" i="1" s="1"/>
  <c r="J145" i="1"/>
  <c r="H145" i="1"/>
  <c r="I145" i="1" s="1"/>
  <c r="I144" i="1"/>
  <c r="H144" i="1"/>
  <c r="J144" i="1" s="1"/>
  <c r="I143" i="1"/>
  <c r="H143" i="1"/>
  <c r="J143" i="1" s="1"/>
  <c r="J142" i="1"/>
  <c r="H142" i="1"/>
  <c r="I142" i="1" s="1"/>
  <c r="I141" i="1"/>
  <c r="H141" i="1"/>
  <c r="J141" i="1" s="1"/>
  <c r="I140" i="1"/>
  <c r="H140" i="1"/>
  <c r="J140" i="1" s="1"/>
  <c r="J139" i="1"/>
  <c r="H139" i="1"/>
  <c r="I139" i="1" s="1"/>
  <c r="J138" i="1"/>
  <c r="H138" i="1"/>
  <c r="I138" i="1" s="1"/>
  <c r="I137" i="1"/>
  <c r="H137" i="1"/>
  <c r="J137" i="1" s="1"/>
  <c r="J136" i="1"/>
  <c r="H136" i="1"/>
  <c r="I136" i="1" s="1"/>
  <c r="J135" i="1"/>
  <c r="H135" i="1"/>
  <c r="I135" i="1" s="1"/>
  <c r="J134" i="1"/>
  <c r="H134" i="1"/>
  <c r="I134" i="1" s="1"/>
  <c r="J133" i="1"/>
  <c r="H133" i="1"/>
  <c r="I133" i="1" s="1"/>
  <c r="J132" i="1"/>
  <c r="H132" i="1"/>
  <c r="I132" i="1" s="1"/>
  <c r="J131" i="1"/>
  <c r="H131" i="1"/>
  <c r="I131" i="1" s="1"/>
  <c r="J130" i="1"/>
  <c r="H130" i="1"/>
  <c r="I130" i="1" s="1"/>
  <c r="I129" i="1"/>
  <c r="H129" i="1"/>
  <c r="J129" i="1" s="1"/>
  <c r="J126" i="1"/>
  <c r="H126" i="1"/>
  <c r="I126" i="1" s="1"/>
  <c r="I125" i="1"/>
  <c r="H125" i="1"/>
  <c r="J125" i="1" s="1"/>
  <c r="I124" i="1"/>
  <c r="H124" i="1"/>
  <c r="J124" i="1" s="1"/>
  <c r="J123" i="1"/>
  <c r="H123" i="1"/>
  <c r="I123" i="1" s="1"/>
  <c r="J122" i="1"/>
  <c r="H122" i="1"/>
  <c r="I122" i="1" s="1"/>
  <c r="J121" i="1"/>
  <c r="H121" i="1"/>
  <c r="I121" i="1" s="1"/>
  <c r="J120" i="1"/>
  <c r="H120" i="1"/>
  <c r="I120" i="1" s="1"/>
  <c r="J119" i="1"/>
  <c r="I119" i="1"/>
  <c r="J118" i="1"/>
  <c r="H118" i="1"/>
  <c r="I118" i="1" s="1"/>
  <c r="I117" i="1"/>
  <c r="H117" i="1"/>
  <c r="J117" i="1" s="1"/>
  <c r="J116" i="1"/>
  <c r="H116" i="1"/>
  <c r="I116" i="1" s="1"/>
  <c r="J115" i="1"/>
  <c r="H115" i="1"/>
  <c r="I115" i="1" s="1"/>
  <c r="I114" i="1"/>
  <c r="H114" i="1"/>
  <c r="J114" i="1" s="1"/>
  <c r="J113" i="1"/>
  <c r="H113" i="1"/>
  <c r="J112" i="1"/>
  <c r="H112" i="1"/>
  <c r="I112" i="1" s="1"/>
  <c r="J111" i="1"/>
  <c r="H111" i="1"/>
  <c r="I111" i="1" s="1"/>
  <c r="J110" i="1"/>
  <c r="H110" i="1"/>
  <c r="I110" i="1" s="1"/>
  <c r="J109" i="1"/>
  <c r="H109" i="1"/>
  <c r="I109" i="1" s="1"/>
  <c r="J108" i="1"/>
  <c r="H108" i="1"/>
  <c r="I108" i="1" s="1"/>
  <c r="J107" i="1"/>
  <c r="H107" i="1"/>
  <c r="I107" i="1" s="1"/>
  <c r="J106" i="1"/>
  <c r="H106" i="1"/>
  <c r="I106" i="1" s="1"/>
  <c r="I105" i="1"/>
  <c r="H105" i="1"/>
  <c r="J105" i="1" s="1"/>
  <c r="I104" i="1"/>
  <c r="H104" i="1"/>
  <c r="J104" i="1" s="1"/>
  <c r="J103" i="1"/>
  <c r="H103" i="1"/>
  <c r="I103" i="1" s="1"/>
  <c r="I102" i="1"/>
  <c r="H102" i="1"/>
  <c r="J102" i="1" s="1"/>
  <c r="J101" i="1"/>
  <c r="H101" i="1"/>
  <c r="I101" i="1" s="1"/>
  <c r="I100" i="1"/>
  <c r="H100" i="1"/>
  <c r="J100" i="1" s="1"/>
  <c r="I99" i="1"/>
  <c r="H99" i="1"/>
  <c r="J99" i="1" s="1"/>
  <c r="I98" i="1"/>
  <c r="H98" i="1"/>
  <c r="J98" i="1" s="1"/>
  <c r="J97" i="1"/>
  <c r="H97" i="1"/>
  <c r="I97" i="1" s="1"/>
  <c r="I96" i="1"/>
  <c r="H96" i="1"/>
  <c r="J96" i="1" s="1"/>
  <c r="I95" i="1"/>
  <c r="H95" i="1"/>
  <c r="J95" i="1" s="1"/>
  <c r="J94" i="1"/>
  <c r="H94" i="1"/>
  <c r="I94" i="1" s="1"/>
  <c r="J93" i="1"/>
  <c r="H93" i="1"/>
  <c r="I93" i="1" s="1"/>
  <c r="I92" i="1"/>
  <c r="H92" i="1"/>
  <c r="J92" i="1" s="1"/>
  <c r="J91" i="1"/>
  <c r="H91" i="1"/>
  <c r="I91" i="1" s="1"/>
  <c r="I90" i="1"/>
  <c r="H90" i="1"/>
  <c r="J90" i="1" s="1"/>
  <c r="I89" i="1"/>
  <c r="H89" i="1"/>
  <c r="J89" i="1" s="1"/>
  <c r="J88" i="1"/>
  <c r="H88" i="1"/>
  <c r="I88" i="1" s="1"/>
  <c r="I87" i="1"/>
  <c r="H87" i="1"/>
  <c r="J87" i="1" s="1"/>
  <c r="I86" i="1"/>
  <c r="H86" i="1"/>
  <c r="J86" i="1" s="1"/>
  <c r="I85" i="1"/>
  <c r="H85" i="1"/>
  <c r="J85" i="1" s="1"/>
  <c r="I84" i="1"/>
  <c r="H84" i="1"/>
  <c r="J84" i="1" s="1"/>
  <c r="J83" i="1"/>
  <c r="H83" i="1"/>
  <c r="I83" i="1" s="1"/>
  <c r="J82" i="1"/>
  <c r="H82" i="1"/>
  <c r="I82" i="1" s="1"/>
  <c r="J81" i="1"/>
  <c r="H81" i="1"/>
  <c r="I81" i="1" s="1"/>
  <c r="J80" i="1"/>
  <c r="H80" i="1"/>
  <c r="I80" i="1" s="1"/>
  <c r="J79" i="1"/>
  <c r="H79" i="1"/>
  <c r="I79" i="1" s="1"/>
  <c r="I78" i="1"/>
  <c r="H78" i="1"/>
  <c r="J78" i="1" s="1"/>
  <c r="J77" i="1"/>
  <c r="H77" i="1"/>
  <c r="I77" i="1" s="1"/>
  <c r="J76" i="1"/>
  <c r="H76" i="1"/>
  <c r="I76" i="1" s="1"/>
  <c r="J75" i="1"/>
  <c r="H75" i="1"/>
  <c r="I75" i="1" s="1"/>
  <c r="J74" i="1"/>
  <c r="H74" i="1"/>
  <c r="I74" i="1" s="1"/>
  <c r="J73" i="1"/>
  <c r="H73" i="1"/>
  <c r="I73" i="1" s="1"/>
  <c r="J72" i="1"/>
  <c r="H72" i="1"/>
  <c r="I72" i="1" s="1"/>
  <c r="J71" i="1"/>
  <c r="H71" i="1"/>
  <c r="I71" i="1" s="1"/>
  <c r="J70" i="1"/>
  <c r="H70" i="1"/>
  <c r="I70" i="1" s="1"/>
  <c r="I69" i="1"/>
  <c r="H69" i="1"/>
  <c r="J69" i="1" s="1"/>
  <c r="I68" i="1"/>
  <c r="H68" i="1"/>
  <c r="J68" i="1" s="1"/>
  <c r="J67" i="1"/>
  <c r="H67" i="1"/>
  <c r="I67" i="1" s="1"/>
  <c r="I66" i="1"/>
  <c r="H66" i="1"/>
  <c r="J66" i="1" s="1"/>
  <c r="J65" i="1"/>
  <c r="H65" i="1"/>
  <c r="I65" i="1" s="1"/>
  <c r="I64" i="1"/>
  <c r="H64" i="1"/>
  <c r="J64" i="1" s="1"/>
  <c r="I63" i="1"/>
  <c r="H63" i="1"/>
  <c r="J63" i="1" s="1"/>
  <c r="I62" i="1"/>
  <c r="H62" i="1"/>
  <c r="J62" i="1" s="1"/>
  <c r="I61" i="1"/>
  <c r="H61" i="1"/>
  <c r="J61" i="1" s="1"/>
  <c r="J60" i="1"/>
  <c r="H60" i="1"/>
  <c r="I60" i="1" s="1"/>
  <c r="J59" i="1"/>
  <c r="H59" i="1"/>
  <c r="I59" i="1" s="1"/>
  <c r="I58" i="1"/>
  <c r="H58" i="1"/>
  <c r="J58" i="1" s="1"/>
  <c r="I57" i="1"/>
  <c r="H57" i="1"/>
  <c r="J57" i="1" s="1"/>
  <c r="I56" i="1"/>
  <c r="H56" i="1"/>
  <c r="J56" i="1" s="1"/>
  <c r="I55" i="1"/>
  <c r="H55" i="1"/>
  <c r="J55" i="1" s="1"/>
  <c r="J54" i="1"/>
  <c r="H54" i="1"/>
  <c r="I54" i="1" s="1"/>
  <c r="I53" i="1"/>
  <c r="H53" i="1"/>
  <c r="J53" i="1" s="1"/>
  <c r="J52" i="1"/>
  <c r="H52" i="1"/>
  <c r="I52" i="1" s="1"/>
  <c r="J51" i="1"/>
  <c r="H51" i="1"/>
  <c r="I51" i="1" s="1"/>
  <c r="I50" i="1"/>
  <c r="H50" i="1"/>
  <c r="J50" i="1" s="1"/>
  <c r="J49" i="1"/>
  <c r="H49" i="1"/>
  <c r="I49" i="1" s="1"/>
  <c r="I48" i="1"/>
  <c r="H48" i="1"/>
  <c r="J48" i="1" s="1"/>
  <c r="I47" i="1"/>
  <c r="H47" i="1"/>
  <c r="J47" i="1" s="1"/>
  <c r="I46" i="1"/>
  <c r="H46" i="1"/>
  <c r="J46" i="1" s="1"/>
  <c r="J45" i="1"/>
  <c r="H45" i="1"/>
  <c r="I45" i="1" s="1"/>
  <c r="J44" i="1"/>
  <c r="H44" i="1"/>
  <c r="I44" i="1" s="1"/>
  <c r="J43" i="1"/>
  <c r="H43" i="1"/>
  <c r="I43" i="1" s="1"/>
  <c r="I42" i="1"/>
  <c r="H42" i="1"/>
  <c r="J42" i="1" s="1"/>
  <c r="J41" i="1"/>
  <c r="H41" i="1"/>
  <c r="I41" i="1" s="1"/>
  <c r="J40" i="1"/>
  <c r="H40" i="1"/>
  <c r="I40" i="1" s="1"/>
  <c r="J39" i="1"/>
  <c r="H39" i="1"/>
  <c r="I39" i="1" s="1"/>
  <c r="I38" i="1"/>
  <c r="H38" i="1"/>
  <c r="J38" i="1" s="1"/>
  <c r="J37" i="1"/>
  <c r="H37" i="1"/>
  <c r="I37" i="1" s="1"/>
  <c r="J36" i="1"/>
  <c r="H36" i="1"/>
  <c r="I36" i="1" s="1"/>
  <c r="J35" i="1"/>
  <c r="H35" i="1"/>
  <c r="I35" i="1" s="1"/>
  <c r="I34" i="1"/>
  <c r="H34" i="1"/>
  <c r="J34" i="1" s="1"/>
  <c r="J33" i="1"/>
  <c r="H33" i="1"/>
  <c r="I33" i="1" s="1"/>
  <c r="J32" i="1"/>
  <c r="H32" i="1"/>
  <c r="I32" i="1" s="1"/>
  <c r="J31" i="1"/>
  <c r="H31" i="1"/>
  <c r="I31" i="1" s="1"/>
  <c r="J30" i="1"/>
  <c r="H30" i="1"/>
  <c r="I30" i="1" s="1"/>
  <c r="J29" i="1"/>
  <c r="H29" i="1"/>
  <c r="I29" i="1" s="1"/>
  <c r="J28" i="1"/>
  <c r="H28" i="1"/>
  <c r="I28" i="1" s="1"/>
  <c r="J27" i="1"/>
  <c r="H27" i="1"/>
  <c r="I27" i="1" s="1"/>
  <c r="I26" i="1"/>
  <c r="H26" i="1"/>
  <c r="J26" i="1" s="1"/>
  <c r="I25" i="1"/>
  <c r="H25" i="1"/>
  <c r="J25" i="1" s="1"/>
  <c r="J24" i="1"/>
  <c r="H24" i="1"/>
  <c r="I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J18" i="1"/>
  <c r="H18" i="1"/>
  <c r="I18" i="1" s="1"/>
  <c r="J17" i="1"/>
  <c r="H17" i="1"/>
  <c r="I16" i="1"/>
  <c r="H16" i="1"/>
  <c r="J16" i="1" s="1"/>
  <c r="J15" i="1"/>
  <c r="H15" i="1"/>
  <c r="I15" i="1" s="1"/>
  <c r="J14" i="1"/>
  <c r="H14" i="1"/>
  <c r="I14" i="1" s="1"/>
  <c r="J193" i="1" l="1"/>
  <c r="H193" i="1"/>
  <c r="I17" i="1"/>
  <c r="I113" i="1"/>
  <c r="J194" i="1" l="1"/>
  <c r="I193" i="1"/>
  <c r="I194" i="1" s="1"/>
</calcChain>
</file>

<file path=xl/sharedStrings.xml><?xml version="1.0" encoding="utf-8"?>
<sst xmlns="http://schemas.openxmlformats.org/spreadsheetml/2006/main" count="444" uniqueCount="263">
  <si>
    <r>
      <rPr>
        <b/>
        <sz val="6.5"/>
        <rFont val="Arial"/>
        <family val="2"/>
      </rPr>
      <t>Industry</t>
    </r>
  </si>
  <si>
    <r>
      <rPr>
        <b/>
        <sz val="6.5"/>
        <rFont val="Arial"/>
        <family val="2"/>
      </rPr>
      <t>Sector</t>
    </r>
  </si>
  <si>
    <r>
      <rPr>
        <b/>
        <sz val="6.5"/>
        <rFont val="Arial"/>
        <family val="2"/>
      </rPr>
      <t>Subsector</t>
    </r>
  </si>
  <si>
    <r>
      <rPr>
        <b/>
        <sz val="6.5"/>
        <rFont val="Arial"/>
        <family val="2"/>
      </rPr>
      <t>Industry Group</t>
    </r>
  </si>
  <si>
    <r>
      <rPr>
        <b/>
        <sz val="6.5"/>
        <rFont val="Arial"/>
        <family val="2"/>
      </rPr>
      <t xml:space="preserve">May Continue
</t>
    </r>
    <r>
      <rPr>
        <b/>
        <sz val="6.5"/>
        <rFont val="Arial"/>
        <family val="2"/>
      </rPr>
      <t>Physical Operations</t>
    </r>
  </si>
  <si>
    <r>
      <rPr>
        <b/>
        <sz val="6.5"/>
        <rFont val="Arial"/>
        <family val="2"/>
      </rPr>
      <t>Notes</t>
    </r>
  </si>
  <si>
    <t>NAICS Assigned</t>
  </si>
  <si>
    <t>Employment Sept 2019</t>
  </si>
  <si>
    <t>May Continue
Physical Operations</t>
  </si>
  <si>
    <t>May Not Continue
Physical Operations</t>
  </si>
  <si>
    <t>Natural Resources</t>
  </si>
  <si>
    <r>
      <rPr>
        <sz val="5.5"/>
        <color rgb="FF006100"/>
        <rFont val="Arial"/>
        <family val="2"/>
      </rPr>
      <t>Yes</t>
    </r>
  </si>
  <si>
    <t>Mining</t>
  </si>
  <si>
    <r>
      <rPr>
        <b/>
        <sz val="6.5"/>
        <rFont val="Arial"/>
        <family val="2"/>
      </rPr>
      <t>Construction</t>
    </r>
  </si>
  <si>
    <r>
      <rPr>
        <sz val="5.5"/>
        <color rgb="FF9C0006"/>
        <rFont val="Arial"/>
        <family val="2"/>
      </rPr>
      <t>No</t>
    </r>
  </si>
  <si>
    <r>
      <rPr>
        <sz val="5"/>
        <rFont val="Arial"/>
        <family val="2"/>
      </rPr>
      <t>Except emergency repairs permitted</t>
    </r>
  </si>
  <si>
    <r>
      <rPr>
        <b/>
        <sz val="6.5"/>
        <rFont val="Arial"/>
        <family val="2"/>
      </rPr>
      <t>Manufacturing</t>
    </r>
  </si>
  <si>
    <r>
      <rPr>
        <sz val="5.5"/>
        <rFont val="Arial"/>
        <family val="2"/>
      </rPr>
      <t>Manufacturing</t>
    </r>
  </si>
  <si>
    <r>
      <rPr>
        <sz val="5.5"/>
        <rFont val="Arial"/>
        <family val="2"/>
      </rPr>
      <t>Food Manufacturing</t>
    </r>
  </si>
  <si>
    <r>
      <rPr>
        <sz val="5.5"/>
        <rFont val="Arial"/>
        <family val="2"/>
      </rPr>
      <t>Beverage and Tobacco Product Manufacturing</t>
    </r>
  </si>
  <si>
    <r>
      <rPr>
        <sz val="5.5"/>
        <rFont val="Arial"/>
        <family val="2"/>
      </rPr>
      <t>Beverage Manufacturing</t>
    </r>
  </si>
  <si>
    <r>
      <rPr>
        <sz val="5.5"/>
        <rFont val="Arial"/>
        <family val="2"/>
      </rPr>
      <t>Tobacco Manufacturing</t>
    </r>
  </si>
  <si>
    <r>
      <rPr>
        <sz val="5.5"/>
        <rFont val="Arial"/>
        <family val="2"/>
      </rPr>
      <t>Textile Mills</t>
    </r>
  </si>
  <si>
    <r>
      <rPr>
        <sz val="5.5"/>
        <rFont val="Arial"/>
        <family val="2"/>
      </rPr>
      <t>Textile Product Mills</t>
    </r>
  </si>
  <si>
    <r>
      <rPr>
        <sz val="5.5"/>
        <rFont val="Arial"/>
        <family val="2"/>
      </rPr>
      <t>Apparel Manufacturing</t>
    </r>
  </si>
  <si>
    <t>Leather and Allied Product Manufacturing</t>
  </si>
  <si>
    <r>
      <rPr>
        <sz val="5.5"/>
        <rFont val="Arial"/>
        <family val="2"/>
      </rPr>
      <t>Leather and Hide Tanning and Finishing</t>
    </r>
  </si>
  <si>
    <r>
      <rPr>
        <sz val="5.5"/>
        <rFont val="Arial"/>
        <family val="2"/>
      </rPr>
      <t>Wood Product Manufacturing</t>
    </r>
  </si>
  <si>
    <r>
      <rPr>
        <sz val="5.5"/>
        <rFont val="Arial"/>
        <family val="2"/>
      </rPr>
      <t>Sawmills and Wood Preservation</t>
    </r>
  </si>
  <si>
    <r>
      <rPr>
        <sz val="5.5"/>
        <rFont val="Arial"/>
        <family val="2"/>
      </rPr>
      <t>Veneer, Plywood, and Engineered Wood Product Manufacturing</t>
    </r>
  </si>
  <si>
    <r>
      <rPr>
        <sz val="5.5"/>
        <rFont val="Arial"/>
        <family val="2"/>
      </rPr>
      <t>Other Wood Product Manufacturing</t>
    </r>
  </si>
  <si>
    <r>
      <rPr>
        <sz val="5.5"/>
        <rFont val="Arial"/>
        <family val="2"/>
      </rPr>
      <t>Paper Manufacturing</t>
    </r>
  </si>
  <si>
    <t>Printing and Related Support Activities</t>
  </si>
  <si>
    <t>Petroleum and Coal Products Manufacturing</t>
  </si>
  <si>
    <r>
      <rPr>
        <sz val="5.5"/>
        <rFont val="Arial"/>
        <family val="2"/>
      </rPr>
      <t>Chemical Manufacturing</t>
    </r>
  </si>
  <si>
    <r>
      <rPr>
        <sz val="5.5"/>
        <rFont val="Arial"/>
        <family val="2"/>
      </rPr>
      <t>Basic Chemical Manufacturing</t>
    </r>
  </si>
  <si>
    <r>
      <rPr>
        <sz val="5.5"/>
        <rFont val="Arial"/>
        <family val="2"/>
      </rPr>
      <t xml:space="preserve">Resin, Synthetic Rubber, and Artificial Synthetic Fibers and
</t>
    </r>
    <r>
      <rPr>
        <sz val="5.5"/>
        <rFont val="Arial"/>
        <family val="2"/>
      </rPr>
      <t>Filaments Manufacturing</t>
    </r>
  </si>
  <si>
    <t>Pesticide, Fertilizer, and Other Agricultural Chemical Manufacturing</t>
  </si>
  <si>
    <r>
      <rPr>
        <sz val="5.5"/>
        <rFont val="Arial"/>
        <family val="2"/>
      </rPr>
      <t>Pharmaceutical and Medicine Manufacturing</t>
    </r>
  </si>
  <si>
    <r>
      <rPr>
        <sz val="5.5"/>
        <rFont val="Arial"/>
        <family val="2"/>
      </rPr>
      <t>Paint, Coating, and Adhesive Manufacturing</t>
    </r>
  </si>
  <si>
    <r>
      <rPr>
        <sz val="5.5"/>
        <rFont val="Arial"/>
        <family val="2"/>
      </rPr>
      <t>Soap, Cleaning Compound, and Toilet Preparation Manufacturing</t>
    </r>
  </si>
  <si>
    <r>
      <rPr>
        <sz val="5.5"/>
        <rFont val="Arial"/>
        <family val="2"/>
      </rPr>
      <t>Other Chemical Product and Preparation Manufacturing</t>
    </r>
  </si>
  <si>
    <r>
      <rPr>
        <b/>
        <sz val="6.5"/>
        <rFont val="Arial"/>
        <family val="2"/>
      </rPr>
      <t>Manufacturing (continued)</t>
    </r>
  </si>
  <si>
    <r>
      <rPr>
        <sz val="5.5"/>
        <rFont val="Arial"/>
        <family val="2"/>
      </rPr>
      <t>Manufacturing (Continued)</t>
    </r>
  </si>
  <si>
    <t>Plastics and Rubber Products Manufacturing</t>
  </si>
  <si>
    <r>
      <rPr>
        <sz val="5.5"/>
        <rFont val="Arial"/>
        <family val="2"/>
      </rPr>
      <t>Nonmetallic Mineral Product Manufacturing</t>
    </r>
  </si>
  <si>
    <r>
      <rPr>
        <sz val="5.5"/>
        <rFont val="Arial"/>
        <family val="2"/>
      </rPr>
      <t>Clay Product and Refractory Manufacturing</t>
    </r>
  </si>
  <si>
    <r>
      <rPr>
        <sz val="5.5"/>
        <rFont val="Arial"/>
        <family val="2"/>
      </rPr>
      <t>Glass and Glass Product Manufacturing</t>
    </r>
  </si>
  <si>
    <r>
      <rPr>
        <sz val="5.5"/>
        <rFont val="Arial"/>
        <family val="2"/>
      </rPr>
      <t>Cement and Concrete Product Manufacturing</t>
    </r>
  </si>
  <si>
    <r>
      <rPr>
        <sz val="5.5"/>
        <rFont val="Arial"/>
        <family val="2"/>
      </rPr>
      <t>Lime and Gypsum Product Manufacturing</t>
    </r>
  </si>
  <si>
    <r>
      <rPr>
        <sz val="5.5"/>
        <rFont val="Arial"/>
        <family val="2"/>
      </rPr>
      <t>Other Nonmetallic Mineral Product Manufacturing</t>
    </r>
  </si>
  <si>
    <r>
      <rPr>
        <sz val="5.5"/>
        <rFont val="Arial"/>
        <family val="2"/>
      </rPr>
      <t>Primary Metal Manufacturing</t>
    </r>
  </si>
  <si>
    <r>
      <rPr>
        <sz val="5.5"/>
        <rFont val="Arial"/>
        <family val="2"/>
      </rPr>
      <t>Iron and Steel Mills and Ferroalloy Manufacturing</t>
    </r>
  </si>
  <si>
    <r>
      <rPr>
        <sz val="5.5"/>
        <rFont val="Arial"/>
        <family val="2"/>
      </rPr>
      <t>Steel Product Manufacturing from Purchased Steel</t>
    </r>
  </si>
  <si>
    <r>
      <rPr>
        <sz val="5.5"/>
        <rFont val="Arial"/>
        <family val="2"/>
      </rPr>
      <t>Alumina and Aluminum Production and Processing</t>
    </r>
  </si>
  <si>
    <r>
      <rPr>
        <sz val="5.5"/>
        <rFont val="Arial"/>
        <family val="2"/>
      </rPr>
      <t>Nonferrous Metal (except Aluminum) Production and Processing</t>
    </r>
  </si>
  <si>
    <r>
      <rPr>
        <sz val="5.5"/>
        <rFont val="Arial"/>
        <family val="2"/>
      </rPr>
      <t>Foundries</t>
    </r>
  </si>
  <si>
    <r>
      <rPr>
        <sz val="5.5"/>
        <rFont val="Arial"/>
        <family val="2"/>
      </rPr>
      <t>Fabricated Metal Product Manufacturing</t>
    </r>
  </si>
  <si>
    <r>
      <rPr>
        <sz val="5.5"/>
        <rFont val="Arial"/>
        <family val="2"/>
      </rPr>
      <t>Machine Manufacturing</t>
    </r>
  </si>
  <si>
    <r>
      <rPr>
        <sz val="5.5"/>
        <rFont val="Arial"/>
        <family val="2"/>
      </rPr>
      <t>Agriculture, Construction, and Mining Machinery Manufacturing</t>
    </r>
  </si>
  <si>
    <r>
      <rPr>
        <sz val="5.5"/>
        <rFont val="Arial"/>
        <family val="2"/>
      </rPr>
      <t>Industrial Machinery Manufacturing</t>
    </r>
  </si>
  <si>
    <r>
      <rPr>
        <sz val="5.5"/>
        <rFont val="Arial"/>
        <family val="2"/>
      </rPr>
      <t>Commercial and Service Industry Machinery Manufacturing</t>
    </r>
  </si>
  <si>
    <r>
      <rPr>
        <sz val="5.5"/>
        <rFont val="Arial"/>
        <family val="2"/>
      </rPr>
      <t xml:space="preserve">Ventilation, Heating, Air-Conditioning, and Commercial Refrigeration
</t>
    </r>
    <r>
      <rPr>
        <sz val="5.5"/>
        <rFont val="Arial"/>
        <family val="2"/>
      </rPr>
      <t>Equipment Manufacturing</t>
    </r>
  </si>
  <si>
    <r>
      <rPr>
        <sz val="5.5"/>
        <rFont val="Arial"/>
        <family val="2"/>
      </rPr>
      <t>Metalworking Machinery Manufacturing</t>
    </r>
  </si>
  <si>
    <r>
      <rPr>
        <sz val="5.5"/>
        <rFont val="Arial"/>
        <family val="2"/>
      </rPr>
      <t>Engine, Turbine, and Power Transmission Equipment Manufacturing</t>
    </r>
  </si>
  <si>
    <r>
      <rPr>
        <sz val="5.5"/>
        <rFont val="Arial"/>
        <family val="2"/>
      </rPr>
      <t>Other General Purpose Machinery Manufacturing</t>
    </r>
  </si>
  <si>
    <t>Computer and Electronic Product Manufacturing</t>
  </si>
  <si>
    <r>
      <rPr>
        <sz val="5.5"/>
        <rFont val="Arial"/>
        <family val="2"/>
      </rPr>
      <t>Computer and Peripheral Equipment Manufacturing</t>
    </r>
  </si>
  <si>
    <r>
      <rPr>
        <sz val="5.5"/>
        <rFont val="Arial"/>
        <family val="2"/>
      </rPr>
      <t>Communications Equipment Manufacturing</t>
    </r>
  </si>
  <si>
    <r>
      <rPr>
        <sz val="5.5"/>
        <rFont val="Arial"/>
        <family val="2"/>
      </rPr>
      <t>Audio and Video Equipment Manufacturing</t>
    </r>
  </si>
  <si>
    <r>
      <rPr>
        <sz val="5.5"/>
        <rFont val="Arial"/>
        <family val="2"/>
      </rPr>
      <t>Semiconductor and Other Electrical Component Manufacturing</t>
    </r>
  </si>
  <si>
    <r>
      <rPr>
        <sz val="5.5"/>
        <rFont val="Arial"/>
        <family val="2"/>
      </rPr>
      <t xml:space="preserve">Navigational, Measuring, Electromedical, and Control Instruments
</t>
    </r>
    <r>
      <rPr>
        <sz val="5.5"/>
        <rFont val="Arial"/>
        <family val="2"/>
      </rPr>
      <t>Manufacturing</t>
    </r>
  </si>
  <si>
    <r>
      <rPr>
        <sz val="5.5"/>
        <rFont val="Arial"/>
        <family val="2"/>
      </rPr>
      <t>Manufacturing and Reproducing Magnetic and Optical Media</t>
    </r>
  </si>
  <si>
    <t>Electrical Equipment, Appliance, and Component Manufacturing</t>
  </si>
  <si>
    <r>
      <rPr>
        <sz val="5.5"/>
        <rFont val="Arial"/>
        <family val="2"/>
      </rPr>
      <t>Transportation Equipment Manufacturing</t>
    </r>
  </si>
  <si>
    <t>Furniture and Related Product Manufacturing</t>
  </si>
  <si>
    <r>
      <rPr>
        <sz val="5.5"/>
        <rFont val="Arial"/>
        <family val="2"/>
      </rPr>
      <t>Miscellaneous Manufacturing</t>
    </r>
  </si>
  <si>
    <r>
      <rPr>
        <sz val="5.5"/>
        <rFont val="Arial"/>
        <family val="2"/>
      </rPr>
      <t>Medical Equipment and Supplies Manufacturing</t>
    </r>
  </si>
  <si>
    <r>
      <rPr>
        <sz val="5.5"/>
        <rFont val="Arial"/>
        <family val="2"/>
      </rPr>
      <t>Other Miscellaneous Manufacturing</t>
    </r>
  </si>
  <si>
    <r>
      <rPr>
        <sz val="5.5"/>
        <rFont val="Arial"/>
        <family val="2"/>
      </rPr>
      <t>Except defense industrial base manufacturing under CISA advisory is permitted</t>
    </r>
  </si>
  <si>
    <t>Trade, Transportation, and Utilities</t>
  </si>
  <si>
    <r>
      <rPr>
        <sz val="5.5"/>
        <rFont val="Arial"/>
        <family val="2"/>
      </rPr>
      <t>Wholesale Trade</t>
    </r>
  </si>
  <si>
    <r>
      <rPr>
        <sz val="5.5"/>
        <rFont val="Arial"/>
        <family val="2"/>
      </rPr>
      <t>Merchant Wholesalers, Durable Goods</t>
    </r>
  </si>
  <si>
    <r>
      <rPr>
        <sz val="5.5"/>
        <rFont val="Arial"/>
        <family val="2"/>
      </rPr>
      <t>Motor Vehicle and Motor Vehicle Parts and Supplies Merchant Wholesalers</t>
    </r>
  </si>
  <si>
    <r>
      <rPr>
        <sz val="5.5"/>
        <rFont val="Arial"/>
        <family val="2"/>
      </rPr>
      <t>Furniture and Home Furnishing Merchant Wholesalers</t>
    </r>
  </si>
  <si>
    <r>
      <rPr>
        <sz val="5.5"/>
        <rFont val="Arial"/>
        <family val="2"/>
      </rPr>
      <t>Lumber and Other Construction Materials Merchant Wholesalers</t>
    </r>
  </si>
  <si>
    <r>
      <rPr>
        <sz val="5.5"/>
        <rFont val="Arial"/>
        <family val="2"/>
      </rPr>
      <t xml:space="preserve">Professional and Commercial Equipment and Supplies Merchant
</t>
    </r>
    <r>
      <rPr>
        <sz val="5.5"/>
        <rFont val="Arial"/>
        <family val="2"/>
      </rPr>
      <t>Wholesalers</t>
    </r>
  </si>
  <si>
    <r>
      <rPr>
        <sz val="5.5"/>
        <rFont val="Arial"/>
        <family val="2"/>
      </rPr>
      <t>Metal and Mineral (except Petroleum) Merchant Wholesalers</t>
    </r>
  </si>
  <si>
    <r>
      <rPr>
        <sz val="5.5"/>
        <rFont val="Arial"/>
        <family val="2"/>
      </rPr>
      <t>Electrical and Electronic Goods Merchant Wholesalers</t>
    </r>
  </si>
  <si>
    <r>
      <rPr>
        <sz val="5.5"/>
        <rFont val="Arial"/>
        <family val="2"/>
      </rPr>
      <t xml:space="preserve">Hardware, and Plumbing and Heating Equipment and Supplies
</t>
    </r>
    <r>
      <rPr>
        <sz val="5.5"/>
        <rFont val="Arial"/>
        <family val="2"/>
      </rPr>
      <t>Merchant Wholesalers</t>
    </r>
  </si>
  <si>
    <r>
      <rPr>
        <sz val="5.5"/>
        <rFont val="Arial"/>
        <family val="2"/>
      </rPr>
      <t>Machinery, Equipment, and Supplies Merchant Wholesalers</t>
    </r>
  </si>
  <si>
    <r>
      <rPr>
        <sz val="5.5"/>
        <rFont val="Arial"/>
        <family val="2"/>
      </rPr>
      <t>Miscellaneous Durable Goods Merchant Wholesalers</t>
    </r>
  </si>
  <si>
    <r>
      <rPr>
        <sz val="5.5"/>
        <rFont val="Arial"/>
        <family val="2"/>
      </rPr>
      <t>Merchant Wholesalers, Nondurable Goods</t>
    </r>
  </si>
  <si>
    <r>
      <rPr>
        <sz val="5.5"/>
        <rFont val="Arial"/>
        <family val="2"/>
      </rPr>
      <t>Paper and Product Merchant Whoelsalers</t>
    </r>
  </si>
  <si>
    <r>
      <rPr>
        <sz val="5.5"/>
        <rFont val="Arial"/>
        <family val="2"/>
      </rPr>
      <t>Drugs and Druggists' Sundries Merchant Wholesalers</t>
    </r>
  </si>
  <si>
    <r>
      <rPr>
        <sz val="5.5"/>
        <rFont val="Arial"/>
        <family val="2"/>
      </rPr>
      <t>Apparel, Piece Goods, and Notions Merchant Wholesalers</t>
    </r>
  </si>
  <si>
    <r>
      <rPr>
        <sz val="5.5"/>
        <rFont val="Arial"/>
        <family val="2"/>
      </rPr>
      <t>Grocery and Related Product Wholesalers</t>
    </r>
  </si>
  <si>
    <r>
      <rPr>
        <sz val="5.5"/>
        <rFont val="Arial"/>
        <family val="2"/>
      </rPr>
      <t>Farm Product Raw Material Merchant Wholesalers</t>
    </r>
  </si>
  <si>
    <r>
      <rPr>
        <sz val="5.5"/>
        <rFont val="Arial"/>
        <family val="2"/>
      </rPr>
      <t>Chemical and Allied Products Merchant Wholesalers</t>
    </r>
  </si>
  <si>
    <r>
      <rPr>
        <sz val="5.5"/>
        <rFont val="Arial"/>
        <family val="2"/>
      </rPr>
      <t>Petroleum and Petroleum Products Merchant Wholesalers</t>
    </r>
  </si>
  <si>
    <r>
      <rPr>
        <sz val="5.5"/>
        <rFont val="Arial"/>
        <family val="2"/>
      </rPr>
      <t>Beer, Wine, and Distilled Alcoholic Beverage Merchant Wholesalers</t>
    </r>
  </si>
  <si>
    <r>
      <rPr>
        <sz val="5.5"/>
        <rFont val="Arial"/>
        <family val="2"/>
      </rPr>
      <t>Miscellaneous Nondurable Goods Merchant Wholesalers</t>
    </r>
  </si>
  <si>
    <t>Electronic Markets and Agents/Brokers</t>
  </si>
  <si>
    <r>
      <rPr>
        <sz val="5.5"/>
        <rFont val="Arial"/>
        <family val="2"/>
      </rPr>
      <t>Retail Trade</t>
    </r>
  </si>
  <si>
    <t>Motor Vehicle and Parts Dealers</t>
  </si>
  <si>
    <r>
      <rPr>
        <sz val="5.5"/>
        <rFont val="Arial"/>
        <family val="2"/>
      </rPr>
      <t>Automobile Dealers</t>
    </r>
  </si>
  <si>
    <r>
      <rPr>
        <sz val="5.5"/>
        <rFont val="Arial"/>
        <family val="2"/>
      </rPr>
      <t>Other Motor Vehicle Dealers</t>
    </r>
  </si>
  <si>
    <r>
      <rPr>
        <sz val="5.5"/>
        <rFont val="Arial"/>
        <family val="2"/>
      </rPr>
      <t>Automotive Parts, Accessories, and Tire Stores</t>
    </r>
  </si>
  <si>
    <t>Furniture and Home Furnishings Stores</t>
  </si>
  <si>
    <t>Electronics and Appliance Stores</t>
  </si>
  <si>
    <t>Building Material, Garden Equipment, and
Supplies Dealers</t>
  </si>
  <si>
    <r>
      <rPr>
        <sz val="5.5"/>
        <rFont val="Arial"/>
        <family val="2"/>
      </rPr>
      <t>Building Material and Supplies Dealers</t>
    </r>
  </si>
  <si>
    <r>
      <rPr>
        <sz val="5.5"/>
        <rFont val="Arial"/>
        <family val="2"/>
      </rPr>
      <t>Lawn and Garden Equipment and Supplies Stores</t>
    </r>
  </si>
  <si>
    <t>Food and Beverage Stores</t>
  </si>
  <si>
    <r>
      <rPr>
        <sz val="5.5"/>
        <rFont val="Arial"/>
        <family val="2"/>
      </rPr>
      <t>Grocery Stores</t>
    </r>
  </si>
  <si>
    <r>
      <rPr>
        <sz val="5.5"/>
        <rFont val="Arial"/>
        <family val="2"/>
      </rPr>
      <t>Specialty Food Stores</t>
    </r>
  </si>
  <si>
    <r>
      <rPr>
        <sz val="5.5"/>
        <rFont val="Arial"/>
        <family val="2"/>
      </rPr>
      <t>Beer, Wine, and Liquor Stores</t>
    </r>
  </si>
  <si>
    <r>
      <rPr>
        <sz val="5.5"/>
        <rFont val="Arial"/>
        <family val="2"/>
      </rPr>
      <t>Except beer distributors permitted</t>
    </r>
  </si>
  <si>
    <t>Health and Personal Care Stores</t>
  </si>
  <si>
    <r>
      <rPr>
        <sz val="5.5"/>
        <rFont val="Arial"/>
        <family val="2"/>
      </rPr>
      <t>Gasoline Stations</t>
    </r>
  </si>
  <si>
    <t>Clothing and Clothing Accessories Stores</t>
  </si>
  <si>
    <r>
      <rPr>
        <sz val="5.5"/>
        <rFont val="Arial"/>
        <family val="2"/>
      </rPr>
      <t xml:space="preserve">Except uniforms and accessories/supplies for
</t>
    </r>
    <r>
      <rPr>
        <sz val="5.5"/>
        <rFont val="Arial"/>
        <family val="2"/>
      </rPr>
      <t>public safety and health care professionals</t>
    </r>
  </si>
  <si>
    <t>Sporting Goods/Hobby/Book/Music Stores</t>
  </si>
  <si>
    <r>
      <rPr>
        <sz val="5.5"/>
        <rFont val="Arial"/>
        <family val="2"/>
      </rPr>
      <t>General Merchandise Stores</t>
    </r>
  </si>
  <si>
    <r>
      <rPr>
        <sz val="5.5"/>
        <rFont val="Arial"/>
        <family val="2"/>
      </rPr>
      <t>Department Stores</t>
    </r>
  </si>
  <si>
    <r>
      <rPr>
        <sz val="5.5"/>
        <rFont val="Arial"/>
        <family val="2"/>
      </rPr>
      <t>Other General Merchandise Stores</t>
    </r>
  </si>
  <si>
    <r>
      <rPr>
        <sz val="5.5"/>
        <rFont val="Arial"/>
        <family val="2"/>
      </rPr>
      <t>Miscellaneous Store Retailers</t>
    </r>
  </si>
  <si>
    <r>
      <rPr>
        <sz val="5.5"/>
        <rFont val="Arial"/>
        <family val="2"/>
      </rPr>
      <t>Nonstore Retailers</t>
    </r>
  </si>
  <si>
    <r>
      <rPr>
        <sz val="5.5"/>
        <rFont val="Arial"/>
        <family val="2"/>
      </rPr>
      <t>Electronic Shopping and Mail-Order Houses</t>
    </r>
  </si>
  <si>
    <r>
      <rPr>
        <sz val="5.5"/>
        <rFont val="Arial"/>
        <family val="2"/>
      </rPr>
      <t>Vending Machine Operators</t>
    </r>
  </si>
  <si>
    <r>
      <rPr>
        <sz val="5.5"/>
        <rFont val="Arial"/>
        <family val="2"/>
      </rPr>
      <t>Direct Selling Establishments</t>
    </r>
  </si>
  <si>
    <r>
      <rPr>
        <sz val="5.5"/>
        <rFont val="Arial"/>
        <family val="2"/>
      </rPr>
      <t>Transportation and Warehousing</t>
    </r>
  </si>
  <si>
    <t>Air Transportation</t>
  </si>
  <si>
    <r>
      <rPr>
        <sz val="5.5"/>
        <rFont val="Arial"/>
        <family val="2"/>
      </rPr>
      <t>Rail Transportation</t>
    </r>
  </si>
  <si>
    <r>
      <rPr>
        <sz val="5.5"/>
        <rFont val="Arial"/>
        <family val="2"/>
      </rPr>
      <t>Water Transportation</t>
    </r>
  </si>
  <si>
    <r>
      <rPr>
        <sz val="5.5"/>
        <rFont val="Arial"/>
        <family val="2"/>
      </rPr>
      <t>Truck Transportation</t>
    </r>
  </si>
  <si>
    <r>
      <rPr>
        <sz val="5.5"/>
        <rFont val="Arial"/>
        <family val="2"/>
      </rPr>
      <t>Transit and Ground Passenger Transportation</t>
    </r>
  </si>
  <si>
    <r>
      <rPr>
        <sz val="5.5"/>
        <rFont val="Arial"/>
        <family val="2"/>
      </rPr>
      <t>Urban Transit Systems</t>
    </r>
  </si>
  <si>
    <r>
      <rPr>
        <sz val="5.5"/>
        <rFont val="Arial"/>
        <family val="2"/>
      </rPr>
      <t>Interurban and Rural Bus Transportation</t>
    </r>
  </si>
  <si>
    <r>
      <rPr>
        <sz val="5.5"/>
        <rFont val="Arial"/>
        <family val="2"/>
      </rPr>
      <t>Taxi and Limousine Service</t>
    </r>
  </si>
  <si>
    <r>
      <rPr>
        <sz val="5.5"/>
        <rFont val="Arial"/>
        <family val="2"/>
      </rPr>
      <t>School and Employee Bus Transportation</t>
    </r>
  </si>
  <si>
    <r>
      <rPr>
        <sz val="5.5"/>
        <rFont val="Arial"/>
        <family val="2"/>
      </rPr>
      <t>Charter Bus Industry</t>
    </r>
  </si>
  <si>
    <r>
      <rPr>
        <sz val="5.5"/>
        <rFont val="Arial"/>
        <family val="2"/>
      </rPr>
      <t>Other Transit and Ground Passenger Transportation</t>
    </r>
  </si>
  <si>
    <r>
      <rPr>
        <sz val="5.5"/>
        <rFont val="Arial"/>
        <family val="2"/>
      </rPr>
      <t>Pipeline Transportation</t>
    </r>
  </si>
  <si>
    <r>
      <rPr>
        <sz val="5.5"/>
        <rFont val="Arial"/>
        <family val="2"/>
      </rPr>
      <t>Scenic and Sightseeing Transportation</t>
    </r>
  </si>
  <si>
    <r>
      <rPr>
        <sz val="5.5"/>
        <rFont val="Arial"/>
        <family val="2"/>
      </rPr>
      <t>Support Activities for Transportation</t>
    </r>
  </si>
  <si>
    <r>
      <rPr>
        <sz val="5.5"/>
        <rFont val="Arial"/>
        <family val="2"/>
      </rPr>
      <t>Postal Service</t>
    </r>
  </si>
  <si>
    <r>
      <rPr>
        <sz val="5.5"/>
        <rFont val="Arial"/>
        <family val="2"/>
      </rPr>
      <t>Couriers and Messengers</t>
    </r>
  </si>
  <si>
    <r>
      <rPr>
        <sz val="5.5"/>
        <rFont val="Arial"/>
        <family val="2"/>
      </rPr>
      <t>Warehousing and Storage</t>
    </r>
  </si>
  <si>
    <r>
      <rPr>
        <sz val="5.5"/>
        <rFont val="Arial"/>
        <family val="2"/>
      </rPr>
      <t>Utilities</t>
    </r>
  </si>
  <si>
    <r>
      <rPr>
        <b/>
        <sz val="6.5"/>
        <rFont val="Arial"/>
        <family val="2"/>
      </rPr>
      <t>Information</t>
    </r>
  </si>
  <si>
    <r>
      <rPr>
        <sz val="5.5"/>
        <rFont val="Arial"/>
        <family val="2"/>
      </rPr>
      <t>Information</t>
    </r>
  </si>
  <si>
    <r>
      <rPr>
        <sz val="5.5"/>
        <rFont val="Arial"/>
        <family val="2"/>
      </rPr>
      <t>Publishing Industries (except Internet)</t>
    </r>
  </si>
  <si>
    <r>
      <rPr>
        <sz val="5.5"/>
        <rFont val="Arial"/>
        <family val="2"/>
      </rPr>
      <t>Newspaper, Periodical, Book, and Directory Publishers</t>
    </r>
  </si>
  <si>
    <r>
      <rPr>
        <sz val="5.5"/>
        <rFont val="Arial"/>
        <family val="2"/>
      </rPr>
      <t>Software Publishers</t>
    </r>
  </si>
  <si>
    <r>
      <rPr>
        <sz val="5.5"/>
        <rFont val="Arial"/>
        <family val="2"/>
      </rPr>
      <t xml:space="preserve">Motion Picture and Sound Recording
</t>
    </r>
    <r>
      <rPr>
        <sz val="5.5"/>
        <rFont val="Arial"/>
        <family val="2"/>
      </rPr>
      <t>Industries</t>
    </r>
  </si>
  <si>
    <r>
      <rPr>
        <sz val="5.5"/>
        <rFont val="Arial"/>
        <family val="2"/>
      </rPr>
      <t>Broadcasting (except Internet)</t>
    </r>
  </si>
  <si>
    <r>
      <rPr>
        <sz val="5.5"/>
        <rFont val="Arial"/>
        <family val="2"/>
      </rPr>
      <t>Telecommunications</t>
    </r>
  </si>
  <si>
    <r>
      <rPr>
        <sz val="5.5"/>
        <rFont val="Arial"/>
        <family val="2"/>
      </rPr>
      <t>Wired Telecommunications Carriers</t>
    </r>
  </si>
  <si>
    <r>
      <rPr>
        <sz val="5.5"/>
        <rFont val="Arial"/>
        <family val="2"/>
      </rPr>
      <t>Wireless Telecommunications Carriers (except Satellite)</t>
    </r>
  </si>
  <si>
    <r>
      <rPr>
        <sz val="5.5"/>
        <rFont val="Arial"/>
        <family val="2"/>
      </rPr>
      <t>Telecommunications Resellers</t>
    </r>
  </si>
  <si>
    <r>
      <rPr>
        <sz val="5.5"/>
        <rFont val="Arial"/>
        <family val="2"/>
      </rPr>
      <t>Satellite Telecommunications</t>
    </r>
  </si>
  <si>
    <r>
      <rPr>
        <sz val="5.5"/>
        <rFont val="Arial"/>
        <family val="2"/>
      </rPr>
      <t>Cable and Other Program Distribution</t>
    </r>
  </si>
  <si>
    <r>
      <rPr>
        <sz val="5.5"/>
        <rFont val="Arial"/>
        <family val="2"/>
      </rPr>
      <t>Other Telecommunications</t>
    </r>
  </si>
  <si>
    <r>
      <rPr>
        <sz val="5.5"/>
        <rFont val="Arial"/>
        <family val="2"/>
      </rPr>
      <t>Data Processing, Hosting, and Related Services</t>
    </r>
  </si>
  <si>
    <r>
      <rPr>
        <sz val="5.5"/>
        <rFont val="Arial"/>
        <family val="2"/>
      </rPr>
      <t>Other Information Services</t>
    </r>
  </si>
  <si>
    <r>
      <rPr>
        <b/>
        <sz val="6.5"/>
        <rFont val="Arial"/>
        <family val="2"/>
      </rPr>
      <t>Financial Activities</t>
    </r>
  </si>
  <si>
    <r>
      <rPr>
        <sz val="5.5"/>
        <rFont val="Arial"/>
        <family val="2"/>
      </rPr>
      <t>Finance and Insurance</t>
    </r>
  </si>
  <si>
    <r>
      <rPr>
        <sz val="5.5"/>
        <rFont val="Arial"/>
        <family val="2"/>
      </rPr>
      <t>Monetary Authorities - Central Bank</t>
    </r>
  </si>
  <si>
    <r>
      <rPr>
        <sz val="5.5"/>
        <rFont val="Arial"/>
        <family val="2"/>
      </rPr>
      <t>Credit Intermediation and Related Activities</t>
    </r>
  </si>
  <si>
    <r>
      <rPr>
        <sz val="5.5"/>
        <rFont val="Arial"/>
        <family val="2"/>
      </rPr>
      <t xml:space="preserve">This category includes consumer banks and credit unions using drive-through, ATM, and
</t>
    </r>
    <r>
      <rPr>
        <sz val="5.5"/>
        <rFont val="Arial"/>
        <family val="2"/>
      </rPr>
      <t>limited lobby services.</t>
    </r>
  </si>
  <si>
    <r>
      <rPr>
        <sz val="5.5"/>
        <rFont val="Arial"/>
        <family val="2"/>
      </rPr>
      <t>Securities, Commodity Contracts, and Other Financial Investments and Related Activities</t>
    </r>
  </si>
  <si>
    <r>
      <rPr>
        <sz val="5.5"/>
        <rFont val="Arial"/>
        <family val="2"/>
      </rPr>
      <t xml:space="preserve">Except for financial services under
</t>
    </r>
    <r>
      <rPr>
        <sz val="5.5"/>
        <rFont val="Arial"/>
        <family val="2"/>
      </rPr>
      <t>CISA advisory is permitted</t>
    </r>
  </si>
  <si>
    <r>
      <rPr>
        <sz val="5.5"/>
        <rFont val="Arial"/>
        <family val="2"/>
      </rPr>
      <t>Insurance Carriers and Related Activities</t>
    </r>
  </si>
  <si>
    <r>
      <rPr>
        <sz val="5.5"/>
        <rFont val="Arial"/>
        <family val="2"/>
      </rPr>
      <t>Funds, Trusts, and Other Financial Activities</t>
    </r>
  </si>
  <si>
    <r>
      <rPr>
        <sz val="5.5"/>
        <rFont val="Arial"/>
        <family val="2"/>
      </rPr>
      <t>Insurance and Employee Benefit Funds</t>
    </r>
  </si>
  <si>
    <r>
      <rPr>
        <sz val="5.5"/>
        <rFont val="Arial"/>
        <family val="2"/>
      </rPr>
      <t>Other Investment Pools and Funds</t>
    </r>
  </si>
  <si>
    <r>
      <rPr>
        <sz val="5.5"/>
        <rFont val="Arial"/>
        <family val="2"/>
      </rPr>
      <t>Real Estate and Rental and Leasing</t>
    </r>
  </si>
  <si>
    <t>Real Estate</t>
  </si>
  <si>
    <r>
      <rPr>
        <sz val="5.5"/>
        <rFont val="Arial"/>
        <family val="2"/>
      </rPr>
      <t>Rental and Leasing Services</t>
    </r>
  </si>
  <si>
    <r>
      <rPr>
        <sz val="5.5"/>
        <rFont val="Arial"/>
        <family val="2"/>
      </rPr>
      <t>Lessors of Nonfinancial Intangible Assets (except Copyrighted Works)</t>
    </r>
  </si>
  <si>
    <r>
      <rPr>
        <b/>
        <sz val="6.5"/>
        <rFont val="Arial"/>
        <family val="2"/>
      </rPr>
      <t>Professional and Business Services</t>
    </r>
  </si>
  <si>
    <r>
      <rPr>
        <sz val="5.5"/>
        <rFont val="Arial"/>
        <family val="2"/>
      </rPr>
      <t>Professional, Scientific, and Technical Services</t>
    </r>
  </si>
  <si>
    <r>
      <rPr>
        <sz val="5.5"/>
        <rFont val="Arial"/>
        <family val="2"/>
      </rPr>
      <t>Legal Services</t>
    </r>
  </si>
  <si>
    <r>
      <rPr>
        <sz val="5.5"/>
        <rFont val="Arial"/>
        <family val="2"/>
      </rPr>
      <t xml:space="preserve">Except as required to allow attorneys to participate in court functions deemed essential by a president judge per the Pennsylvania Supreme Court's order of March 18, 2020, or similar  federal court directive, and lawyers may access their offices to effectuate such functions
</t>
    </r>
    <r>
      <rPr>
        <sz val="5.5"/>
        <rFont val="Arial"/>
        <family val="2"/>
      </rPr>
      <t>and directives.</t>
    </r>
  </si>
  <si>
    <r>
      <rPr>
        <sz val="5.5"/>
        <rFont val="Arial"/>
        <family val="2"/>
      </rPr>
      <t>Accounting, Tax Preparation, Bookkeeping, and Payroll Services</t>
    </r>
  </si>
  <si>
    <r>
      <rPr>
        <sz val="5.5"/>
        <rFont val="Arial"/>
        <family val="2"/>
      </rPr>
      <t>Architectural, Engineering, and Related Services</t>
    </r>
  </si>
  <si>
    <r>
      <rPr>
        <sz val="5.5"/>
        <rFont val="Arial"/>
        <family val="2"/>
      </rPr>
      <t>Specialized Design Services</t>
    </r>
  </si>
  <si>
    <r>
      <rPr>
        <sz val="5.5"/>
        <rFont val="Arial"/>
        <family val="2"/>
      </rPr>
      <t>Computer Systems Design and Related Services</t>
    </r>
  </si>
  <si>
    <r>
      <rPr>
        <sz val="5.5"/>
        <rFont val="Arial"/>
        <family val="2"/>
      </rPr>
      <t>Management, Scientific, and Technical Consulting Services</t>
    </r>
  </si>
  <si>
    <r>
      <rPr>
        <sz val="5.5"/>
        <rFont val="Arial"/>
        <family val="2"/>
      </rPr>
      <t>Scientific Research and Development Services</t>
    </r>
  </si>
  <si>
    <r>
      <rPr>
        <sz val="5.5"/>
        <rFont val="Arial"/>
        <family val="2"/>
      </rPr>
      <t>Advertising and Related Services</t>
    </r>
  </si>
  <si>
    <r>
      <rPr>
        <sz val="5.5"/>
        <rFont val="Arial"/>
        <family val="2"/>
      </rPr>
      <t>Other Professional, Scientific, and Technical Services</t>
    </r>
  </si>
  <si>
    <r>
      <rPr>
        <sz val="5.5"/>
        <rFont val="Arial"/>
        <family val="2"/>
      </rPr>
      <t xml:space="preserve">Except veterinary services and
</t>
    </r>
    <r>
      <rPr>
        <sz val="5.5"/>
        <rFont val="Arial"/>
        <family val="2"/>
      </rPr>
      <t>translation/interpreter services permitted.</t>
    </r>
  </si>
  <si>
    <r>
      <rPr>
        <sz val="5.5"/>
        <rFont val="Arial"/>
        <family val="2"/>
      </rPr>
      <t>Administration and Support and Waste Management and</t>
    </r>
  </si>
  <si>
    <r>
      <rPr>
        <sz val="5.5"/>
        <rFont val="Arial"/>
        <family val="2"/>
      </rPr>
      <t>Administrative and Support Services</t>
    </r>
  </si>
  <si>
    <r>
      <rPr>
        <sz val="5.5"/>
        <rFont val="Arial"/>
        <family val="2"/>
      </rPr>
      <t>Office Administrative Services</t>
    </r>
  </si>
  <si>
    <r>
      <rPr>
        <sz val="5.5"/>
        <rFont val="Arial"/>
        <family val="2"/>
      </rPr>
      <t>Facilities Support Services</t>
    </r>
  </si>
  <si>
    <r>
      <rPr>
        <sz val="5.5"/>
        <rFont val="Arial"/>
        <family val="2"/>
      </rPr>
      <t>Employment Services</t>
    </r>
  </si>
  <si>
    <r>
      <rPr>
        <sz val="5.5"/>
        <rFont val="Arial"/>
        <family val="2"/>
      </rPr>
      <t>Business Support Services</t>
    </r>
  </si>
  <si>
    <r>
      <rPr>
        <sz val="5.5"/>
        <rFont val="Arial"/>
        <family val="2"/>
      </rPr>
      <t>Travel Arrangement and Reservation Services</t>
    </r>
  </si>
  <si>
    <r>
      <rPr>
        <sz val="5.5"/>
        <rFont val="Arial"/>
        <family val="2"/>
      </rPr>
      <t>Investigation and Security Services</t>
    </r>
  </si>
  <si>
    <r>
      <rPr>
        <sz val="5.5"/>
        <rFont val="Arial"/>
        <family val="2"/>
      </rPr>
      <t>Services to Building and Dwellings</t>
    </r>
  </si>
  <si>
    <r>
      <rPr>
        <sz val="5.5"/>
        <rFont val="Arial"/>
        <family val="2"/>
      </rPr>
      <t xml:space="preserve">This category includes janitorial, pest control,
</t>
    </r>
    <r>
      <rPr>
        <sz val="5.5"/>
        <rFont val="Arial"/>
        <family val="2"/>
      </rPr>
      <t>and landscaping services.</t>
    </r>
  </si>
  <si>
    <r>
      <rPr>
        <sz val="5.5"/>
        <rFont val="Arial"/>
        <family val="2"/>
      </rPr>
      <t>Other Support Services</t>
    </r>
  </si>
  <si>
    <r>
      <rPr>
        <sz val="5.5"/>
        <rFont val="Arial"/>
        <family val="2"/>
      </rPr>
      <t>Waste Management and Remediation Services</t>
    </r>
  </si>
  <si>
    <r>
      <rPr>
        <sz val="5.5"/>
        <rFont val="Arial"/>
        <family val="2"/>
      </rPr>
      <t>Waste Collection</t>
    </r>
  </si>
  <si>
    <r>
      <rPr>
        <sz val="5.5"/>
        <rFont val="Arial"/>
        <family val="2"/>
      </rPr>
      <t>Waste Treatment and Disposal</t>
    </r>
  </si>
  <si>
    <r>
      <rPr>
        <sz val="5.5"/>
        <rFont val="Arial"/>
        <family val="2"/>
      </rPr>
      <t>Remediation and Other Waste Management Services</t>
    </r>
  </si>
  <si>
    <r>
      <rPr>
        <b/>
        <sz val="6.5"/>
        <rFont val="Arial"/>
        <family val="2"/>
      </rPr>
      <t>Education and Health Services</t>
    </r>
  </si>
  <si>
    <r>
      <rPr>
        <sz val="5.5"/>
        <rFont val="Arial"/>
        <family val="2"/>
      </rPr>
      <t>Educational Services</t>
    </r>
  </si>
  <si>
    <r>
      <rPr>
        <sz val="5.5"/>
        <rFont val="Arial"/>
        <family val="2"/>
      </rPr>
      <t>Except for essential employees in the preparation and distribution of meals for children</t>
    </r>
  </si>
  <si>
    <r>
      <rPr>
        <sz val="5.5"/>
        <rFont val="Arial"/>
        <family val="2"/>
      </rPr>
      <t>Health Care and Social Assistance</t>
    </r>
  </si>
  <si>
    <r>
      <rPr>
        <sz val="5.5"/>
        <rFont val="Arial"/>
        <family val="2"/>
      </rPr>
      <t>Ambulatory Health Care Services</t>
    </r>
  </si>
  <si>
    <r>
      <rPr>
        <sz val="5.5"/>
        <rFont val="Arial"/>
        <family val="2"/>
      </rPr>
      <t>Elective procedures prohibited</t>
    </r>
  </si>
  <si>
    <r>
      <rPr>
        <sz val="5.5"/>
        <rFont val="Arial"/>
        <family val="2"/>
      </rPr>
      <t>Hospitals</t>
    </r>
  </si>
  <si>
    <r>
      <rPr>
        <sz val="5.5"/>
        <rFont val="Arial"/>
        <family val="2"/>
      </rPr>
      <t>Nursing and Residential Care Facilities</t>
    </r>
  </si>
  <si>
    <r>
      <rPr>
        <sz val="5.5"/>
        <rFont val="Arial"/>
        <family val="2"/>
      </rPr>
      <t>Social Assistance</t>
    </r>
  </si>
  <si>
    <r>
      <rPr>
        <sz val="5.5"/>
        <rFont val="Arial"/>
        <family val="2"/>
      </rPr>
      <t>Individual and Family Services</t>
    </r>
  </si>
  <si>
    <r>
      <rPr>
        <sz val="5.5"/>
        <rFont val="Arial"/>
        <family val="2"/>
      </rPr>
      <t xml:space="preserve">Community Food and Housing, and Emergency and Other Relief
</t>
    </r>
    <r>
      <rPr>
        <sz val="5.5"/>
        <rFont val="Arial"/>
        <family val="2"/>
      </rPr>
      <t>Services</t>
    </r>
  </si>
  <si>
    <r>
      <rPr>
        <sz val="5.5"/>
        <rFont val="Arial"/>
        <family val="2"/>
      </rPr>
      <t>Vocational Rehabilitation Services</t>
    </r>
  </si>
  <si>
    <r>
      <rPr>
        <sz val="5.5"/>
        <rFont val="Arial"/>
        <family val="2"/>
      </rPr>
      <t>Child Day Care Services</t>
    </r>
  </si>
  <si>
    <r>
      <rPr>
        <sz val="5.5"/>
        <rFont val="Arial"/>
        <family val="2"/>
      </rPr>
      <t>Except where permitted by waiver</t>
    </r>
  </si>
  <si>
    <r>
      <rPr>
        <b/>
        <sz val="6.5"/>
        <rFont val="Arial"/>
        <family val="2"/>
      </rPr>
      <t>Leisure and Hospitality</t>
    </r>
  </si>
  <si>
    <r>
      <rPr>
        <sz val="5.5"/>
        <rFont val="Arial"/>
        <family val="2"/>
      </rPr>
      <t>Arts, Entertainment, and Recreation</t>
    </r>
  </si>
  <si>
    <r>
      <rPr>
        <sz val="5.5"/>
        <rFont val="Arial"/>
        <family val="2"/>
      </rPr>
      <t>Performing Arts, Spectator Sports, and Related Industries</t>
    </r>
  </si>
  <si>
    <r>
      <rPr>
        <sz val="5.5"/>
        <rFont val="Arial"/>
        <family val="2"/>
      </rPr>
      <t>Museums, Historical Sites, and Similar Institutions</t>
    </r>
  </si>
  <si>
    <r>
      <rPr>
        <sz val="5.5"/>
        <rFont val="Arial"/>
        <family val="2"/>
      </rPr>
      <t>Amusement, Gambling, and Recreation Industries</t>
    </r>
  </si>
  <si>
    <r>
      <rPr>
        <sz val="5.5"/>
        <rFont val="Arial"/>
        <family val="2"/>
      </rPr>
      <t>Accommodation and Food</t>
    </r>
  </si>
  <si>
    <r>
      <rPr>
        <sz val="5.5"/>
        <rFont val="Arial"/>
        <family val="2"/>
      </rPr>
      <t>Accommodation</t>
    </r>
  </si>
  <si>
    <r>
      <rPr>
        <sz val="5.5"/>
        <rFont val="Arial"/>
        <family val="2"/>
      </rPr>
      <t>This category includes hotels and motels.</t>
    </r>
  </si>
  <si>
    <r>
      <rPr>
        <sz val="5.5"/>
        <rFont val="Arial"/>
        <family val="2"/>
      </rPr>
      <t>Food Services and Drinking Places</t>
    </r>
  </si>
  <si>
    <r>
      <rPr>
        <sz val="5.5"/>
        <rFont val="Arial"/>
        <family val="2"/>
      </rPr>
      <t>Full-Service Restaurants</t>
    </r>
  </si>
  <si>
    <r>
      <rPr>
        <sz val="5.5"/>
        <rFont val="Arial"/>
        <family val="2"/>
      </rPr>
      <t>Takeout only permitted</t>
    </r>
  </si>
  <si>
    <r>
      <rPr>
        <sz val="5.5"/>
        <rFont val="Arial"/>
        <family val="2"/>
      </rPr>
      <t>Limited-Service Eating Places</t>
    </r>
  </si>
  <si>
    <r>
      <rPr>
        <sz val="5.5"/>
        <rFont val="Arial"/>
        <family val="2"/>
      </rPr>
      <t>Special Food Services</t>
    </r>
  </si>
  <si>
    <r>
      <rPr>
        <sz val="5.5"/>
        <rFont val="Arial"/>
        <family val="2"/>
      </rPr>
      <t>Drinking Places (Alcoholic Beverages)</t>
    </r>
  </si>
  <si>
    <r>
      <rPr>
        <b/>
        <sz val="6.5"/>
        <rFont val="Arial"/>
        <family val="2"/>
      </rPr>
      <t>Other Services (Except Public</t>
    </r>
  </si>
  <si>
    <r>
      <rPr>
        <sz val="5.5"/>
        <rFont val="Arial"/>
        <family val="2"/>
      </rPr>
      <t>Other Services (except Public Administration)</t>
    </r>
  </si>
  <si>
    <r>
      <rPr>
        <sz val="5.5"/>
        <rFont val="Arial"/>
        <family val="2"/>
      </rPr>
      <t>Repair and Maintenance</t>
    </r>
  </si>
  <si>
    <r>
      <rPr>
        <sz val="5.5"/>
        <rFont val="Arial"/>
        <family val="2"/>
      </rPr>
      <t>Personal and Laundry Services</t>
    </r>
  </si>
  <si>
    <r>
      <rPr>
        <sz val="5.5"/>
        <rFont val="Arial"/>
        <family val="2"/>
      </rPr>
      <t>Personal Care Services</t>
    </r>
  </si>
  <si>
    <t>This category includes barbershops, nail salons, beauty salons, gyms (including yoga, barre and spin facilities).</t>
  </si>
  <si>
    <r>
      <rPr>
        <sz val="5.5"/>
        <rFont val="Arial"/>
        <family val="2"/>
      </rPr>
      <t>Death Care Services</t>
    </r>
  </si>
  <si>
    <r>
      <rPr>
        <sz val="5.5"/>
        <rFont val="Arial"/>
        <family val="2"/>
      </rPr>
      <t>Drycleaning and Laundry Services</t>
    </r>
  </si>
  <si>
    <r>
      <rPr>
        <sz val="5.5"/>
        <rFont val="Arial"/>
        <family val="2"/>
      </rPr>
      <t>Other Personal Services</t>
    </r>
  </si>
  <si>
    <r>
      <rPr>
        <sz val="5.5"/>
        <rFont val="Arial"/>
        <family val="2"/>
      </rPr>
      <t>Religious, Grantmaking, Civic, Professional, and Similar Organizations</t>
    </r>
  </si>
  <si>
    <r>
      <rPr>
        <sz val="5.5"/>
        <rFont val="Arial"/>
        <family val="2"/>
      </rPr>
      <t>Religious Organizations</t>
    </r>
  </si>
  <si>
    <r>
      <rPr>
        <sz val="5.5"/>
        <rFont val="Arial"/>
        <family val="2"/>
      </rPr>
      <t>Grantmaking and Giving Services</t>
    </r>
  </si>
  <si>
    <r>
      <rPr>
        <sz val="5.5"/>
        <rFont val="Arial"/>
        <family val="2"/>
      </rPr>
      <t>Social Advocacy Organizations</t>
    </r>
  </si>
  <si>
    <r>
      <rPr>
        <sz val="5.5"/>
        <rFont val="Arial"/>
        <family val="2"/>
      </rPr>
      <t>Civic and Social Organizations</t>
    </r>
  </si>
  <si>
    <r>
      <rPr>
        <sz val="5.5"/>
        <rFont val="Arial"/>
        <family val="2"/>
      </rPr>
      <t>Business, Professional, Labor, Political, and Similar Organizations</t>
    </r>
  </si>
  <si>
    <r>
      <rPr>
        <sz val="5.5"/>
        <rFont val="Arial"/>
        <family val="2"/>
      </rPr>
      <t>Private Households</t>
    </r>
  </si>
  <si>
    <t>Totals</t>
  </si>
  <si>
    <t>Certain industries consolidated and specific NAICS industry codes assigned by UCSUR</t>
  </si>
  <si>
    <t>Notes:</t>
  </si>
  <si>
    <t>March 28, 2020</t>
  </si>
  <si>
    <t>Based on March 22, 2020 Pennsylvania guidance on industries subject to shutdown order available online here: https://www.scribd.com/document/452553026/UPDATED-2-30pm-March-24-2020-Industry-Operation-Guidance</t>
  </si>
  <si>
    <t xml:space="preserve">Employment data from the Quarterly Census of Employment and Wages (QCEW). </t>
  </si>
  <si>
    <t>Christopher Briem (cbriem@pitt.edu)</t>
  </si>
  <si>
    <t>University Center for Social and Urban Research (UCSUR)</t>
  </si>
  <si>
    <t xml:space="preserve"> University of Pittsburgh</t>
  </si>
  <si>
    <t xml:space="preserve">Industries subject to Pennsylvania order to close the physical locations of non-life-sustaining businesses.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</si>
</sst>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6.5"/>
      <name val="Arial"/>
      <family val="2"/>
    </font>
    <font>
      <sz val="5.5"/>
      <name val="Arial"/>
      <family val="2"/>
    </font>
    <font>
      <sz val="5.5"/>
      <color rgb="FF006100"/>
      <name val="Arial"/>
      <family val="2"/>
    </font>
    <font>
      <sz val="5.5"/>
      <color rgb="FF9C0006"/>
      <name val="Arial"/>
      <family val="2"/>
    </font>
    <font>
      <sz val="5"/>
      <name val="Arial"/>
      <family val="2"/>
    </font>
    <font>
      <sz val="1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D9E1F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0" fontId="1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/>
    <xf numFmtId="3" fontId="0" fillId="0" borderId="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right" wrapText="1"/>
    </xf>
    <xf numFmtId="3" fontId="0" fillId="0" borderId="9" xfId="0" applyNumberFormat="1" applyBorder="1"/>
    <xf numFmtId="3" fontId="0" fillId="0" borderId="9" xfId="0" applyNumberFormat="1" applyBorder="1" applyAlignment="1">
      <alignment horizontal="right"/>
    </xf>
    <xf numFmtId="0" fontId="2" fillId="3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right" vertical="top" wrapText="1"/>
    </xf>
    <xf numFmtId="0" fontId="2" fillId="0" borderId="10" xfId="0" applyFont="1" applyBorder="1" applyAlignment="1">
      <alignment horizontal="left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textRotation="90" wrapText="1"/>
    </xf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5" fontId="0" fillId="0" borderId="0" xfId="0" applyNumberFormat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5" fontId="7" fillId="0" borderId="0" xfId="0" applyNumberFormat="1" applyFont="1"/>
    <xf numFmtId="15" fontId="0" fillId="0" borderId="0" xfId="0" quotePrefix="1" applyNumberFormat="1"/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5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11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left" textRotation="90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0" fillId="4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nsylvania_working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4dig"/>
      <sheetName val="PA_3dig"/>
      <sheetName val="PA_2dig"/>
      <sheetName val="masterlist1"/>
      <sheetName val="masterlist2"/>
      <sheetName val="orig"/>
      <sheetName val="working"/>
      <sheetName val="working2"/>
      <sheetName val="Working3"/>
      <sheetName val="summary1"/>
      <sheetName val="index"/>
    </sheetNames>
    <sheetDataSet>
      <sheetData sheetId="0"/>
      <sheetData sheetId="1"/>
      <sheetData sheetId="2"/>
      <sheetData sheetId="3"/>
      <sheetData sheetId="4">
        <row r="3">
          <cell r="B3">
            <v>11</v>
          </cell>
          <cell r="C3" t="str">
            <v>Agriculture, Forestry, Fishing and Hunting</v>
          </cell>
          <cell r="D3">
            <v>2382</v>
          </cell>
          <cell r="E3">
            <v>26402</v>
          </cell>
          <cell r="F3" t="str">
            <v>26,827</v>
          </cell>
          <cell r="G3">
            <v>27331</v>
          </cell>
          <cell r="H3">
            <v>26853</v>
          </cell>
          <cell r="I3">
            <v>238900032</v>
          </cell>
          <cell r="J3" t="str">
            <v>$684</v>
          </cell>
        </row>
        <row r="4">
          <cell r="B4">
            <v>21</v>
          </cell>
          <cell r="C4" t="str">
            <v>Mining, Quarrying, and Oil and Gas Extraction</v>
          </cell>
          <cell r="D4">
            <v>1294</v>
          </cell>
          <cell r="E4">
            <v>28865</v>
          </cell>
          <cell r="F4" t="str">
            <v>28,429</v>
          </cell>
          <cell r="G4">
            <v>27605</v>
          </cell>
          <cell r="H4">
            <v>28300</v>
          </cell>
          <cell r="I4">
            <v>625183143</v>
          </cell>
          <cell r="J4" t="str">
            <v>$1,699</v>
          </cell>
        </row>
        <row r="5">
          <cell r="B5">
            <v>22</v>
          </cell>
          <cell r="C5" t="str">
            <v>Utilities</v>
          </cell>
          <cell r="D5">
            <v>1376</v>
          </cell>
          <cell r="E5">
            <v>35036</v>
          </cell>
          <cell r="F5" t="str">
            <v>34,919</v>
          </cell>
          <cell r="G5">
            <v>34452</v>
          </cell>
          <cell r="H5">
            <v>34802</v>
          </cell>
          <cell r="I5">
            <v>796916053</v>
          </cell>
          <cell r="J5" t="str">
            <v>$1,761</v>
          </cell>
        </row>
        <row r="6">
          <cell r="B6">
            <v>23</v>
          </cell>
          <cell r="C6" t="str">
            <v>Construction</v>
          </cell>
          <cell r="D6">
            <v>29769</v>
          </cell>
          <cell r="E6">
            <v>282281</v>
          </cell>
          <cell r="F6" t="str">
            <v>283,140</v>
          </cell>
          <cell r="G6">
            <v>280639</v>
          </cell>
          <cell r="H6">
            <v>282020</v>
          </cell>
          <cell r="I6">
            <v>4776905578</v>
          </cell>
          <cell r="J6" t="str">
            <v>$1,303</v>
          </cell>
        </row>
        <row r="7">
          <cell r="B7">
            <v>42</v>
          </cell>
          <cell r="C7" t="str">
            <v>Wholesale Trade</v>
          </cell>
          <cell r="D7">
            <v>23693</v>
          </cell>
          <cell r="E7">
            <v>219328</v>
          </cell>
          <cell r="F7" t="str">
            <v>219,122</v>
          </cell>
          <cell r="G7">
            <v>217712</v>
          </cell>
          <cell r="H7">
            <v>218721</v>
          </cell>
          <cell r="I7">
            <v>4186604417</v>
          </cell>
          <cell r="J7" t="str">
            <v>$1,472</v>
          </cell>
        </row>
        <row r="8">
          <cell r="B8">
            <v>51</v>
          </cell>
          <cell r="C8" t="str">
            <v>Information</v>
          </cell>
          <cell r="D8">
            <v>5558</v>
          </cell>
          <cell r="E8">
            <v>91931</v>
          </cell>
          <cell r="F8" t="str">
            <v>91,717</v>
          </cell>
          <cell r="G8">
            <v>90562</v>
          </cell>
          <cell r="H8">
            <v>91403</v>
          </cell>
          <cell r="I8">
            <v>1998576781</v>
          </cell>
          <cell r="J8" t="str">
            <v>$1,682</v>
          </cell>
        </row>
        <row r="9">
          <cell r="B9">
            <v>52</v>
          </cell>
          <cell r="C9" t="str">
            <v>Finance and Insurance</v>
          </cell>
          <cell r="D9">
            <v>18457</v>
          </cell>
          <cell r="E9">
            <v>269134</v>
          </cell>
          <cell r="F9" t="str">
            <v>268,627</v>
          </cell>
          <cell r="G9">
            <v>266431</v>
          </cell>
          <cell r="H9">
            <v>268064</v>
          </cell>
          <cell r="I9">
            <v>5643058131</v>
          </cell>
          <cell r="J9" t="str">
            <v>$1,619</v>
          </cell>
        </row>
        <row r="10">
          <cell r="B10">
            <v>53</v>
          </cell>
          <cell r="C10" t="str">
            <v>Real Estate and Rental and Leasing</v>
          </cell>
          <cell r="D10">
            <v>11097</v>
          </cell>
          <cell r="E10">
            <v>67250</v>
          </cell>
          <cell r="F10" t="str">
            <v>67,205</v>
          </cell>
          <cell r="G10">
            <v>65789</v>
          </cell>
          <cell r="H10">
            <v>66748</v>
          </cell>
          <cell r="I10">
            <v>953418787</v>
          </cell>
          <cell r="J10" t="str">
            <v>$1,099</v>
          </cell>
        </row>
        <row r="11">
          <cell r="B11">
            <v>54</v>
          </cell>
          <cell r="C11" t="str">
            <v>Professional and Technical Services</v>
          </cell>
          <cell r="D11">
            <v>42402</v>
          </cell>
          <cell r="E11">
            <v>369922</v>
          </cell>
          <cell r="F11" t="str">
            <v>369,663</v>
          </cell>
          <cell r="G11">
            <v>366090</v>
          </cell>
          <cell r="H11">
            <v>368558</v>
          </cell>
          <cell r="I11">
            <v>8604955178</v>
          </cell>
          <cell r="J11" t="str">
            <v>$1,796</v>
          </cell>
        </row>
        <row r="12">
          <cell r="B12">
            <v>55</v>
          </cell>
          <cell r="C12" t="str">
            <v>Management of Companies and Enterprises</v>
          </cell>
          <cell r="D12">
            <v>4907</v>
          </cell>
          <cell r="E12">
            <v>136948</v>
          </cell>
          <cell r="F12" t="str">
            <v>136,797</v>
          </cell>
          <cell r="G12">
            <v>136109</v>
          </cell>
          <cell r="H12">
            <v>136618</v>
          </cell>
          <cell r="I12">
            <v>3932437589</v>
          </cell>
          <cell r="J12" t="str">
            <v>$2,214</v>
          </cell>
        </row>
        <row r="13">
          <cell r="B13">
            <v>56</v>
          </cell>
          <cell r="C13" t="str">
            <v>Administrative and Waste Services</v>
          </cell>
          <cell r="D13">
            <v>18544</v>
          </cell>
          <cell r="E13">
            <v>323200</v>
          </cell>
          <cell r="F13" t="str">
            <v>325,231</v>
          </cell>
          <cell r="G13">
            <v>329246</v>
          </cell>
          <cell r="H13">
            <v>325892</v>
          </cell>
          <cell r="I13">
            <v>3106527934</v>
          </cell>
          <cell r="J13" t="str">
            <v>$733</v>
          </cell>
        </row>
        <row r="14">
          <cell r="B14">
            <v>61</v>
          </cell>
          <cell r="C14" t="str">
            <v>Educational Services</v>
          </cell>
          <cell r="D14">
            <v>9155</v>
          </cell>
          <cell r="E14">
            <v>411876</v>
          </cell>
          <cell r="F14" t="str">
            <v>425,278</v>
          </cell>
          <cell r="G14">
            <v>492910</v>
          </cell>
          <cell r="H14">
            <v>443355</v>
          </cell>
          <cell r="I14">
            <v>6695672993</v>
          </cell>
          <cell r="J14" t="str">
            <v>$1,162</v>
          </cell>
        </row>
        <row r="15">
          <cell r="B15">
            <v>62</v>
          </cell>
          <cell r="C15" t="str">
            <v>Health Care and Social Assistance</v>
          </cell>
          <cell r="D15">
            <v>54694</v>
          </cell>
          <cell r="E15">
            <v>1091161</v>
          </cell>
          <cell r="F15" t="str">
            <v>1,093,926</v>
          </cell>
          <cell r="G15">
            <v>1091289</v>
          </cell>
          <cell r="H15">
            <v>1092125</v>
          </cell>
          <cell r="I15">
            <v>14314396816</v>
          </cell>
          <cell r="J15" t="str">
            <v>$1,008</v>
          </cell>
        </row>
        <row r="16">
          <cell r="B16">
            <v>71</v>
          </cell>
          <cell r="C16" t="str">
            <v>Arts, Entertainment, and Recreation</v>
          </cell>
          <cell r="D16">
            <v>5502</v>
          </cell>
          <cell r="E16">
            <v>128904</v>
          </cell>
          <cell r="F16" t="str">
            <v>126,961</v>
          </cell>
          <cell r="G16">
            <v>108711</v>
          </cell>
          <cell r="H16">
            <v>121525</v>
          </cell>
          <cell r="I16">
            <v>954358853</v>
          </cell>
          <cell r="J16" t="str">
            <v>$604</v>
          </cell>
        </row>
        <row r="17">
          <cell r="B17">
            <v>72</v>
          </cell>
          <cell r="C17" t="str">
            <v>Accommodation and Food Services</v>
          </cell>
          <cell r="D17">
            <v>28631</v>
          </cell>
          <cell r="E17">
            <v>489459</v>
          </cell>
          <cell r="F17" t="str">
            <v>491,105</v>
          </cell>
          <cell r="G17">
            <v>479510</v>
          </cell>
          <cell r="H17">
            <v>486691</v>
          </cell>
          <cell r="I17">
            <v>2357651541</v>
          </cell>
          <cell r="J17" t="str">
            <v>$373</v>
          </cell>
        </row>
        <row r="18">
          <cell r="B18">
            <v>81</v>
          </cell>
          <cell r="C18" t="str">
            <v>Other Services, Ex. Public Admin</v>
          </cell>
          <cell r="D18">
            <v>33498</v>
          </cell>
          <cell r="E18">
            <v>208643</v>
          </cell>
          <cell r="F18" t="str">
            <v>206,843</v>
          </cell>
          <cell r="G18">
            <v>203105</v>
          </cell>
          <cell r="H18">
            <v>206197</v>
          </cell>
          <cell r="I18">
            <v>1792293610</v>
          </cell>
          <cell r="J18" t="str">
            <v>$669</v>
          </cell>
        </row>
        <row r="19">
          <cell r="B19">
            <v>92</v>
          </cell>
          <cell r="C19" t="str">
            <v>Public Administration</v>
          </cell>
          <cell r="D19">
            <v>5157</v>
          </cell>
          <cell r="E19">
            <v>244743</v>
          </cell>
          <cell r="F19" t="str">
            <v>243,612</v>
          </cell>
          <cell r="G19">
            <v>238585</v>
          </cell>
          <cell r="H19">
            <v>242313</v>
          </cell>
          <cell r="I19">
            <v>3772910536</v>
          </cell>
          <cell r="J19" t="str">
            <v>$1,198</v>
          </cell>
        </row>
        <row r="20">
          <cell r="B20">
            <v>111</v>
          </cell>
          <cell r="C20" t="str">
            <v>Crop Production</v>
          </cell>
          <cell r="D20">
            <v>966</v>
          </cell>
          <cell r="E20">
            <v>14238</v>
          </cell>
          <cell r="F20">
            <v>14674</v>
          </cell>
          <cell r="G20">
            <v>15251</v>
          </cell>
          <cell r="H20">
            <v>14721</v>
          </cell>
          <cell r="I20">
            <v>125461963</v>
          </cell>
          <cell r="J20">
            <v>656</v>
          </cell>
        </row>
        <row r="21">
          <cell r="B21">
            <v>112</v>
          </cell>
          <cell r="C21" t="str">
            <v>Animal Production</v>
          </cell>
          <cell r="D21">
            <v>722</v>
          </cell>
          <cell r="E21">
            <v>7742</v>
          </cell>
          <cell r="F21">
            <v>7709</v>
          </cell>
          <cell r="G21">
            <v>7654</v>
          </cell>
          <cell r="H21">
            <v>7702</v>
          </cell>
          <cell r="I21">
            <v>69232972</v>
          </cell>
          <cell r="J21">
            <v>691</v>
          </cell>
        </row>
        <row r="22">
          <cell r="B22">
            <v>113</v>
          </cell>
          <cell r="C22" t="str">
            <v>Forestry and Logging</v>
          </cell>
          <cell r="D22">
            <v>255</v>
          </cell>
          <cell r="E22">
            <v>856</v>
          </cell>
          <cell r="F22">
            <v>861</v>
          </cell>
          <cell r="G22">
            <v>844</v>
          </cell>
          <cell r="H22">
            <v>854</v>
          </cell>
          <cell r="I22">
            <v>9128085</v>
          </cell>
          <cell r="J22">
            <v>823</v>
          </cell>
        </row>
        <row r="23">
          <cell r="B23">
            <v>114</v>
          </cell>
          <cell r="C23" t="str">
            <v>Fishing, Hunting and Trapping</v>
          </cell>
          <cell r="D23">
            <v>18</v>
          </cell>
          <cell r="E23">
            <v>38</v>
          </cell>
          <cell r="F23">
            <v>36</v>
          </cell>
          <cell r="G23">
            <v>40</v>
          </cell>
          <cell r="H23">
            <v>38</v>
          </cell>
          <cell r="I23">
            <v>260842</v>
          </cell>
          <cell r="J23">
            <v>528</v>
          </cell>
        </row>
        <row r="24">
          <cell r="B24">
            <v>115</v>
          </cell>
          <cell r="C24" t="str">
            <v>Agriculture and Forestry Support Activity</v>
          </cell>
          <cell r="D24">
            <v>421</v>
          </cell>
          <cell r="E24">
            <v>3528</v>
          </cell>
          <cell r="F24">
            <v>3547</v>
          </cell>
          <cell r="G24">
            <v>3542</v>
          </cell>
          <cell r="H24">
            <v>3539</v>
          </cell>
          <cell r="I24">
            <v>34816170</v>
          </cell>
          <cell r="J24">
            <v>757</v>
          </cell>
        </row>
        <row r="25">
          <cell r="B25">
            <v>211</v>
          </cell>
          <cell r="C25" t="str">
            <v>Oil and Gas Extraction</v>
          </cell>
          <cell r="D25">
            <v>233</v>
          </cell>
          <cell r="E25">
            <v>4871</v>
          </cell>
          <cell r="F25">
            <v>4811</v>
          </cell>
          <cell r="G25">
            <v>4611</v>
          </cell>
          <cell r="H25">
            <v>4764</v>
          </cell>
          <cell r="I25">
            <v>142818145</v>
          </cell>
          <cell r="J25">
            <v>2306</v>
          </cell>
        </row>
        <row r="26">
          <cell r="B26">
            <v>212</v>
          </cell>
          <cell r="C26" t="str">
            <v>Mining (except Oil and Gas)</v>
          </cell>
          <cell r="D26">
            <v>460</v>
          </cell>
          <cell r="E26">
            <v>10250</v>
          </cell>
          <cell r="F26">
            <v>10194</v>
          </cell>
          <cell r="G26">
            <v>10151</v>
          </cell>
          <cell r="H26">
            <v>10198</v>
          </cell>
          <cell r="I26">
            <v>193879178</v>
          </cell>
          <cell r="J26">
            <v>1462</v>
          </cell>
        </row>
        <row r="27">
          <cell r="B27">
            <v>213</v>
          </cell>
          <cell r="C27" t="str">
            <v>Support Activities for Mining</v>
          </cell>
          <cell r="D27">
            <v>601</v>
          </cell>
          <cell r="E27">
            <v>13744</v>
          </cell>
          <cell r="F27">
            <v>13424</v>
          </cell>
          <cell r="G27">
            <v>12843</v>
          </cell>
          <cell r="H27">
            <v>13337</v>
          </cell>
          <cell r="I27">
            <v>288485820</v>
          </cell>
          <cell r="J27">
            <v>1664</v>
          </cell>
        </row>
        <row r="28">
          <cell r="B28">
            <v>221</v>
          </cell>
          <cell r="C28" t="str">
            <v>Utilities</v>
          </cell>
          <cell r="D28">
            <v>1376</v>
          </cell>
          <cell r="E28">
            <v>35036</v>
          </cell>
          <cell r="F28">
            <v>34919</v>
          </cell>
          <cell r="G28">
            <v>34452</v>
          </cell>
          <cell r="H28">
            <v>34802</v>
          </cell>
          <cell r="I28">
            <v>796916053</v>
          </cell>
          <cell r="J28">
            <v>1761</v>
          </cell>
        </row>
        <row r="29">
          <cell r="B29">
            <v>236</v>
          </cell>
          <cell r="C29" t="str">
            <v>Construction of Buildings</v>
          </cell>
          <cell r="D29">
            <v>9852</v>
          </cell>
          <cell r="E29">
            <v>63306</v>
          </cell>
          <cell r="F29">
            <v>63366</v>
          </cell>
          <cell r="G29">
            <v>62340</v>
          </cell>
          <cell r="H29">
            <v>63004</v>
          </cell>
          <cell r="I29">
            <v>1019504704</v>
          </cell>
          <cell r="J29">
            <v>1245</v>
          </cell>
        </row>
        <row r="30">
          <cell r="B30">
            <v>237</v>
          </cell>
          <cell r="C30" t="str">
            <v>Heavy and Civil Engineering Construction</v>
          </cell>
          <cell r="D30">
            <v>1613</v>
          </cell>
          <cell r="E30">
            <v>52792</v>
          </cell>
          <cell r="F30">
            <v>53370</v>
          </cell>
          <cell r="G30">
            <v>53512</v>
          </cell>
          <cell r="H30">
            <v>53225</v>
          </cell>
          <cell r="I30">
            <v>1119514275</v>
          </cell>
          <cell r="J30">
            <v>1618</v>
          </cell>
        </row>
        <row r="31">
          <cell r="B31">
            <v>238</v>
          </cell>
          <cell r="C31" t="str">
            <v>Specialty Trade Contractors</v>
          </cell>
          <cell r="D31">
            <v>18304</v>
          </cell>
          <cell r="E31">
            <v>166183</v>
          </cell>
          <cell r="F31">
            <v>166404</v>
          </cell>
          <cell r="G31">
            <v>164787</v>
          </cell>
          <cell r="H31">
            <v>165791</v>
          </cell>
          <cell r="I31">
            <v>2637886599</v>
          </cell>
          <cell r="J31">
            <v>1224</v>
          </cell>
        </row>
        <row r="32">
          <cell r="B32">
            <v>311</v>
          </cell>
          <cell r="C32" t="str">
            <v>Food Manufacturing</v>
          </cell>
          <cell r="D32">
            <v>1372</v>
          </cell>
          <cell r="E32">
            <v>73218</v>
          </cell>
          <cell r="F32">
            <v>73067</v>
          </cell>
          <cell r="G32">
            <v>73026</v>
          </cell>
          <cell r="H32">
            <v>73104</v>
          </cell>
          <cell r="I32">
            <v>921287271</v>
          </cell>
          <cell r="J32">
            <v>969</v>
          </cell>
        </row>
        <row r="33">
          <cell r="B33">
            <v>312</v>
          </cell>
          <cell r="C33" t="str">
            <v>Beverage and Tobacco Product Manufacturing</v>
          </cell>
          <cell r="D33">
            <v>477</v>
          </cell>
          <cell r="E33">
            <v>11721</v>
          </cell>
          <cell r="F33">
            <v>11675</v>
          </cell>
          <cell r="G33">
            <v>11525</v>
          </cell>
          <cell r="H33">
            <v>11640</v>
          </cell>
          <cell r="I33">
            <v>125453734</v>
          </cell>
          <cell r="J33">
            <v>829</v>
          </cell>
        </row>
        <row r="34">
          <cell r="B34">
            <v>313</v>
          </cell>
          <cell r="C34" t="str">
            <v>Textile Mills</v>
          </cell>
          <cell r="D34">
            <v>103</v>
          </cell>
          <cell r="E34">
            <v>3478</v>
          </cell>
          <cell r="F34">
            <v>3463</v>
          </cell>
          <cell r="G34">
            <v>3479</v>
          </cell>
          <cell r="H34">
            <v>3473</v>
          </cell>
          <cell r="I34">
            <v>41140729</v>
          </cell>
          <cell r="J34">
            <v>911</v>
          </cell>
        </row>
        <row r="35">
          <cell r="B35">
            <v>314</v>
          </cell>
          <cell r="C35" t="str">
            <v>Textile Product Mills</v>
          </cell>
          <cell r="D35">
            <v>215</v>
          </cell>
          <cell r="E35">
            <v>3254</v>
          </cell>
          <cell r="F35">
            <v>3285</v>
          </cell>
          <cell r="G35">
            <v>3284</v>
          </cell>
          <cell r="H35">
            <v>3274</v>
          </cell>
          <cell r="I35">
            <v>33212727</v>
          </cell>
          <cell r="J35">
            <v>780</v>
          </cell>
        </row>
        <row r="36">
          <cell r="B36">
            <v>315</v>
          </cell>
          <cell r="C36" t="str">
            <v>Apparel Manufacturing</v>
          </cell>
          <cell r="D36">
            <v>162</v>
          </cell>
          <cell r="E36">
            <v>4146</v>
          </cell>
          <cell r="F36">
            <v>4257</v>
          </cell>
          <cell r="G36">
            <v>4302</v>
          </cell>
          <cell r="H36">
            <v>4235</v>
          </cell>
          <cell r="I36">
            <v>41860431</v>
          </cell>
          <cell r="J36">
            <v>760</v>
          </cell>
        </row>
        <row r="37">
          <cell r="B37">
            <v>316</v>
          </cell>
          <cell r="C37" t="str">
            <v>Leather and Allied Product Manufacturing</v>
          </cell>
          <cell r="D37">
            <v>42</v>
          </cell>
          <cell r="E37">
            <v>742</v>
          </cell>
          <cell r="F37">
            <v>743</v>
          </cell>
          <cell r="G37">
            <v>731</v>
          </cell>
          <cell r="H37">
            <v>739</v>
          </cell>
          <cell r="I37">
            <v>6219539</v>
          </cell>
          <cell r="J37">
            <v>648</v>
          </cell>
        </row>
        <row r="38">
          <cell r="B38">
            <v>321</v>
          </cell>
          <cell r="C38" t="str">
            <v>Wood Product Manufacturing</v>
          </cell>
          <cell r="D38">
            <v>977</v>
          </cell>
          <cell r="E38">
            <v>22508</v>
          </cell>
          <cell r="F38">
            <v>22541</v>
          </cell>
          <cell r="G38">
            <v>22410</v>
          </cell>
          <cell r="H38">
            <v>22486</v>
          </cell>
          <cell r="I38">
            <v>242960015</v>
          </cell>
          <cell r="J38">
            <v>831</v>
          </cell>
        </row>
        <row r="39">
          <cell r="B39">
            <v>322</v>
          </cell>
          <cell r="C39" t="str">
            <v>Paper Manufacturing</v>
          </cell>
          <cell r="D39">
            <v>250</v>
          </cell>
          <cell r="E39">
            <v>22072</v>
          </cell>
          <cell r="F39">
            <v>21955</v>
          </cell>
          <cell r="G39">
            <v>21686</v>
          </cell>
          <cell r="H39">
            <v>21904</v>
          </cell>
          <cell r="I39">
            <v>344819273</v>
          </cell>
          <cell r="J39">
            <v>1211</v>
          </cell>
        </row>
        <row r="40">
          <cell r="B40">
            <v>323</v>
          </cell>
          <cell r="C40" t="str">
            <v>Printing and Related Support Activities</v>
          </cell>
          <cell r="D40">
            <v>1083</v>
          </cell>
          <cell r="E40">
            <v>22457</v>
          </cell>
          <cell r="F40">
            <v>22439</v>
          </cell>
          <cell r="G40">
            <v>22327</v>
          </cell>
          <cell r="H40">
            <v>22408</v>
          </cell>
          <cell r="I40">
            <v>282508240</v>
          </cell>
          <cell r="J40">
            <v>970</v>
          </cell>
        </row>
        <row r="41">
          <cell r="B41">
            <v>324</v>
          </cell>
          <cell r="C41" t="str">
            <v>Petroleum and Coal Products Manufacturing</v>
          </cell>
          <cell r="D41">
            <v>119</v>
          </cell>
          <cell r="E41">
            <v>6193</v>
          </cell>
          <cell r="F41">
            <v>6157</v>
          </cell>
          <cell r="G41">
            <v>5432</v>
          </cell>
          <cell r="H41">
            <v>5927</v>
          </cell>
          <cell r="I41">
            <v>121207978</v>
          </cell>
          <cell r="J41">
            <v>1573</v>
          </cell>
        </row>
        <row r="42">
          <cell r="B42">
            <v>325</v>
          </cell>
          <cell r="C42" t="str">
            <v>Chemical Manufacturing</v>
          </cell>
          <cell r="D42">
            <v>683</v>
          </cell>
          <cell r="E42">
            <v>42921</v>
          </cell>
          <cell r="F42">
            <v>42522</v>
          </cell>
          <cell r="G42">
            <v>42209</v>
          </cell>
          <cell r="H42">
            <v>42551</v>
          </cell>
          <cell r="I42">
            <v>964665981</v>
          </cell>
          <cell r="J42">
            <v>1744</v>
          </cell>
        </row>
        <row r="43">
          <cell r="B43">
            <v>326</v>
          </cell>
          <cell r="C43" t="str">
            <v>Plastics and Rubber Products Manufacturing</v>
          </cell>
          <cell r="D43">
            <v>642</v>
          </cell>
          <cell r="E43">
            <v>40756</v>
          </cell>
          <cell r="F43">
            <v>40562</v>
          </cell>
          <cell r="G43">
            <v>40448</v>
          </cell>
          <cell r="H43">
            <v>40589</v>
          </cell>
          <cell r="I43">
            <v>541227655</v>
          </cell>
          <cell r="J43">
            <v>1026</v>
          </cell>
        </row>
        <row r="44">
          <cell r="B44">
            <v>327</v>
          </cell>
          <cell r="C44" t="str">
            <v>Nonmetallic Mineral Product Manufacturing</v>
          </cell>
          <cell r="D44">
            <v>725</v>
          </cell>
          <cell r="E44">
            <v>21150</v>
          </cell>
          <cell r="F44">
            <v>21001</v>
          </cell>
          <cell r="G44">
            <v>20835</v>
          </cell>
          <cell r="H44">
            <v>20995</v>
          </cell>
          <cell r="I44">
            <v>308340021</v>
          </cell>
          <cell r="J44">
            <v>1130</v>
          </cell>
        </row>
        <row r="45">
          <cell r="B45">
            <v>331</v>
          </cell>
          <cell r="C45" t="str">
            <v>Primary Metal Manufacturing</v>
          </cell>
          <cell r="D45">
            <v>404</v>
          </cell>
          <cell r="E45">
            <v>36033</v>
          </cell>
          <cell r="F45">
            <v>35854</v>
          </cell>
          <cell r="G45">
            <v>35587</v>
          </cell>
          <cell r="H45">
            <v>35825</v>
          </cell>
          <cell r="I45">
            <v>659422939</v>
          </cell>
          <cell r="J45">
            <v>1416</v>
          </cell>
        </row>
        <row r="46">
          <cell r="B46">
            <v>332</v>
          </cell>
          <cell r="C46" t="str">
            <v>Fabricated Metal Product Manufacturing</v>
          </cell>
          <cell r="D46">
            <v>2951</v>
          </cell>
          <cell r="E46">
            <v>83845</v>
          </cell>
          <cell r="F46">
            <v>83327</v>
          </cell>
          <cell r="G46">
            <v>82738</v>
          </cell>
          <cell r="H46">
            <v>83303</v>
          </cell>
          <cell r="I46">
            <v>1173133244</v>
          </cell>
          <cell r="J46">
            <v>1083</v>
          </cell>
        </row>
        <row r="47">
          <cell r="B47">
            <v>333</v>
          </cell>
          <cell r="C47" t="str">
            <v>Machinery Manufacturing</v>
          </cell>
          <cell r="D47">
            <v>1249</v>
          </cell>
          <cell r="E47">
            <v>46389</v>
          </cell>
          <cell r="F47">
            <v>46140</v>
          </cell>
          <cell r="G47">
            <v>45727</v>
          </cell>
          <cell r="H47">
            <v>46085</v>
          </cell>
          <cell r="I47">
            <v>779543584</v>
          </cell>
          <cell r="J47">
            <v>1301</v>
          </cell>
        </row>
        <row r="48">
          <cell r="B48">
            <v>334</v>
          </cell>
          <cell r="C48" t="str">
            <v>Computer and Electronic Product Manufacturing</v>
          </cell>
          <cell r="D48">
            <v>601</v>
          </cell>
          <cell r="E48">
            <v>30133</v>
          </cell>
          <cell r="F48">
            <v>29916</v>
          </cell>
          <cell r="G48">
            <v>29662</v>
          </cell>
          <cell r="H48">
            <v>29904</v>
          </cell>
          <cell r="I48">
            <v>557871872</v>
          </cell>
          <cell r="J48">
            <v>1435</v>
          </cell>
        </row>
        <row r="49">
          <cell r="B49">
            <v>335</v>
          </cell>
          <cell r="C49" t="str">
            <v>Electrical Equipment and Appliances</v>
          </cell>
          <cell r="D49">
            <v>329</v>
          </cell>
          <cell r="E49">
            <v>27375</v>
          </cell>
          <cell r="F49">
            <v>27140</v>
          </cell>
          <cell r="G49">
            <v>26906</v>
          </cell>
          <cell r="H49">
            <v>27140</v>
          </cell>
          <cell r="I49">
            <v>438200824</v>
          </cell>
          <cell r="J49">
            <v>1242</v>
          </cell>
        </row>
        <row r="50">
          <cell r="B50">
            <v>336</v>
          </cell>
          <cell r="C50" t="str">
            <v>Transportation Equipment Manufacturing</v>
          </cell>
          <cell r="D50">
            <v>404</v>
          </cell>
          <cell r="E50">
            <v>39415</v>
          </cell>
          <cell r="F50">
            <v>39051</v>
          </cell>
          <cell r="G50">
            <v>38855</v>
          </cell>
          <cell r="H50">
            <v>39107</v>
          </cell>
          <cell r="I50">
            <v>708841225</v>
          </cell>
          <cell r="J50">
            <v>1394</v>
          </cell>
        </row>
        <row r="51">
          <cell r="B51">
            <v>337</v>
          </cell>
          <cell r="C51" t="str">
            <v>Furniture and Related Product Manufacturing</v>
          </cell>
          <cell r="D51">
            <v>639</v>
          </cell>
          <cell r="E51">
            <v>15343</v>
          </cell>
          <cell r="F51">
            <v>15253</v>
          </cell>
          <cell r="G51">
            <v>15390</v>
          </cell>
          <cell r="H51">
            <v>15329</v>
          </cell>
          <cell r="I51">
            <v>190319700</v>
          </cell>
          <cell r="J51">
            <v>955</v>
          </cell>
        </row>
        <row r="52">
          <cell r="B52">
            <v>339</v>
          </cell>
          <cell r="C52" t="str">
            <v>Miscellaneous Manufacturing</v>
          </cell>
          <cell r="D52">
            <v>1072</v>
          </cell>
          <cell r="E52">
            <v>26433</v>
          </cell>
          <cell r="F52">
            <v>26483</v>
          </cell>
          <cell r="G52">
            <v>26310</v>
          </cell>
          <cell r="H52">
            <v>26409</v>
          </cell>
          <cell r="I52">
            <v>398731010</v>
          </cell>
          <cell r="J52">
            <v>1161</v>
          </cell>
        </row>
        <row r="53">
          <cell r="B53">
            <v>423</v>
          </cell>
          <cell r="C53" t="str">
            <v>Merchant Wholesalers, Durable Goods</v>
          </cell>
          <cell r="D53">
            <v>7963</v>
          </cell>
          <cell r="E53">
            <v>107478</v>
          </cell>
          <cell r="F53">
            <v>107308</v>
          </cell>
          <cell r="G53">
            <v>106455</v>
          </cell>
          <cell r="H53">
            <v>107080</v>
          </cell>
          <cell r="I53">
            <v>1804213866</v>
          </cell>
          <cell r="J53">
            <v>1296</v>
          </cell>
        </row>
        <row r="54">
          <cell r="B54">
            <v>424</v>
          </cell>
          <cell r="C54" t="str">
            <v>Merchant Wholesalers, Nondurable Goods</v>
          </cell>
          <cell r="D54">
            <v>3343</v>
          </cell>
          <cell r="E54">
            <v>66995</v>
          </cell>
          <cell r="F54">
            <v>66875</v>
          </cell>
          <cell r="G54">
            <v>66436</v>
          </cell>
          <cell r="H54">
            <v>66769</v>
          </cell>
          <cell r="I54">
            <v>1140018264</v>
          </cell>
          <cell r="J54">
            <v>1313</v>
          </cell>
        </row>
        <row r="55">
          <cell r="B55">
            <v>425</v>
          </cell>
          <cell r="C55" t="str">
            <v>Electronic Markets and Agents/Brokers</v>
          </cell>
          <cell r="D55">
            <v>12387</v>
          </cell>
          <cell r="E55">
            <v>44855</v>
          </cell>
          <cell r="F55">
            <v>44939</v>
          </cell>
          <cell r="G55">
            <v>44821</v>
          </cell>
          <cell r="H55">
            <v>44872</v>
          </cell>
          <cell r="I55">
            <v>1242372287</v>
          </cell>
          <cell r="J55">
            <v>2130</v>
          </cell>
        </row>
        <row r="56">
          <cell r="B56">
            <v>441</v>
          </cell>
          <cell r="C56" t="str">
            <v>Motor Vehicle and Parts Dealers</v>
          </cell>
          <cell r="D56">
            <v>4492</v>
          </cell>
          <cell r="E56">
            <v>81083</v>
          </cell>
          <cell r="F56">
            <v>81122</v>
          </cell>
          <cell r="G56">
            <v>80901</v>
          </cell>
          <cell r="H56">
            <v>81035</v>
          </cell>
          <cell r="I56">
            <v>1001910322</v>
          </cell>
          <cell r="J56">
            <v>951</v>
          </cell>
        </row>
        <row r="57">
          <cell r="B57">
            <v>442</v>
          </cell>
          <cell r="C57" t="str">
            <v>Furniture and Home Furnishings Stores</v>
          </cell>
          <cell r="D57">
            <v>1780</v>
          </cell>
          <cell r="E57">
            <v>15879</v>
          </cell>
          <cell r="F57">
            <v>15870</v>
          </cell>
          <cell r="G57">
            <v>15503</v>
          </cell>
          <cell r="H57">
            <v>15751</v>
          </cell>
          <cell r="I57">
            <v>135902389</v>
          </cell>
          <cell r="J57">
            <v>664</v>
          </cell>
        </row>
        <row r="58">
          <cell r="B58">
            <v>443</v>
          </cell>
          <cell r="C58" t="str">
            <v>Electronics and Appliance Stores</v>
          </cell>
          <cell r="D58">
            <v>2008</v>
          </cell>
          <cell r="E58">
            <v>16054</v>
          </cell>
          <cell r="F58">
            <v>16167</v>
          </cell>
          <cell r="G58">
            <v>16120</v>
          </cell>
          <cell r="H58">
            <v>16114</v>
          </cell>
          <cell r="I58">
            <v>147556943</v>
          </cell>
          <cell r="J58">
            <v>704</v>
          </cell>
        </row>
        <row r="59">
          <cell r="B59">
            <v>444</v>
          </cell>
          <cell r="C59" t="str">
            <v>Building Material and Garden Supply Stores</v>
          </cell>
          <cell r="D59">
            <v>2549</v>
          </cell>
          <cell r="E59">
            <v>47477</v>
          </cell>
          <cell r="F59">
            <v>45353</v>
          </cell>
          <cell r="G59">
            <v>44468</v>
          </cell>
          <cell r="H59">
            <v>45766</v>
          </cell>
          <cell r="I59">
            <v>383327685</v>
          </cell>
          <cell r="J59">
            <v>644</v>
          </cell>
        </row>
        <row r="60">
          <cell r="B60">
            <v>445</v>
          </cell>
          <cell r="C60" t="str">
            <v>Food and Beverage Stores</v>
          </cell>
          <cell r="D60">
            <v>6180</v>
          </cell>
          <cell r="E60">
            <v>142806</v>
          </cell>
          <cell r="F60">
            <v>142614</v>
          </cell>
          <cell r="G60">
            <v>140579</v>
          </cell>
          <cell r="H60">
            <v>142000</v>
          </cell>
          <cell r="I60">
            <v>813766977</v>
          </cell>
          <cell r="J60">
            <v>441</v>
          </cell>
        </row>
        <row r="61">
          <cell r="B61">
            <v>446</v>
          </cell>
          <cell r="C61" t="str">
            <v>Health and Personal Care Stores</v>
          </cell>
          <cell r="D61">
            <v>4620</v>
          </cell>
          <cell r="E61">
            <v>42959</v>
          </cell>
          <cell r="F61">
            <v>42739</v>
          </cell>
          <cell r="G61">
            <v>42465</v>
          </cell>
          <cell r="H61">
            <v>42721</v>
          </cell>
          <cell r="I61">
            <v>414372452</v>
          </cell>
          <cell r="J61">
            <v>746</v>
          </cell>
        </row>
        <row r="62">
          <cell r="B62">
            <v>447</v>
          </cell>
          <cell r="C62" t="str">
            <v>Gasoline Stations</v>
          </cell>
          <cell r="D62">
            <v>3653</v>
          </cell>
          <cell r="E62">
            <v>41875</v>
          </cell>
          <cell r="F62">
            <v>41683</v>
          </cell>
          <cell r="G62">
            <v>40764</v>
          </cell>
          <cell r="H62">
            <v>41441</v>
          </cell>
          <cell r="I62">
            <v>226165025</v>
          </cell>
          <cell r="J62">
            <v>420</v>
          </cell>
        </row>
        <row r="63">
          <cell r="B63">
            <v>448</v>
          </cell>
          <cell r="C63" t="str">
            <v>Clothing and Clothing Accessories Stores</v>
          </cell>
          <cell r="D63">
            <v>4320</v>
          </cell>
          <cell r="E63">
            <v>41610</v>
          </cell>
          <cell r="F63">
            <v>41755</v>
          </cell>
          <cell r="G63">
            <v>39629</v>
          </cell>
          <cell r="H63">
            <v>40998</v>
          </cell>
          <cell r="I63">
            <v>204461318</v>
          </cell>
          <cell r="J63">
            <v>384</v>
          </cell>
        </row>
        <row r="64">
          <cell r="B64">
            <v>451</v>
          </cell>
          <cell r="C64" t="str">
            <v>Sporting Goods/Hobby/Book/Music Stores</v>
          </cell>
          <cell r="D64">
            <v>1808</v>
          </cell>
          <cell r="E64">
            <v>18728</v>
          </cell>
          <cell r="F64">
            <v>19112</v>
          </cell>
          <cell r="G64">
            <v>19016</v>
          </cell>
          <cell r="H64">
            <v>18952</v>
          </cell>
          <cell r="I64">
            <v>97259225</v>
          </cell>
          <cell r="J64">
            <v>395</v>
          </cell>
        </row>
        <row r="65">
          <cell r="B65">
            <v>452</v>
          </cell>
          <cell r="C65" t="str">
            <v>General Merchandise Stores</v>
          </cell>
          <cell r="D65">
            <v>2651</v>
          </cell>
          <cell r="E65">
            <v>103087</v>
          </cell>
          <cell r="F65">
            <v>103821</v>
          </cell>
          <cell r="G65">
            <v>103178</v>
          </cell>
          <cell r="H65">
            <v>103362</v>
          </cell>
          <cell r="I65">
            <v>574264028</v>
          </cell>
          <cell r="J65">
            <v>427</v>
          </cell>
        </row>
        <row r="66">
          <cell r="B66">
            <v>453</v>
          </cell>
          <cell r="C66" t="str">
            <v>Miscellaneous Store Retailers</v>
          </cell>
          <cell r="D66">
            <v>4609</v>
          </cell>
          <cell r="E66">
            <v>33930</v>
          </cell>
          <cell r="F66">
            <v>33980</v>
          </cell>
          <cell r="G66">
            <v>33824</v>
          </cell>
          <cell r="H66">
            <v>33911</v>
          </cell>
          <cell r="I66">
            <v>199764775</v>
          </cell>
          <cell r="J66">
            <v>453</v>
          </cell>
        </row>
        <row r="67">
          <cell r="B67">
            <v>454</v>
          </cell>
          <cell r="C67" t="str">
            <v>Nonstore Retailers</v>
          </cell>
          <cell r="D67">
            <v>2385</v>
          </cell>
          <cell r="E67">
            <v>27826</v>
          </cell>
          <cell r="F67">
            <v>27961</v>
          </cell>
          <cell r="G67">
            <v>27860</v>
          </cell>
          <cell r="H67">
            <v>27882</v>
          </cell>
          <cell r="I67">
            <v>395861235</v>
          </cell>
          <cell r="J67">
            <v>1092</v>
          </cell>
        </row>
        <row r="68">
          <cell r="B68">
            <v>481</v>
          </cell>
          <cell r="C68" t="str">
            <v>Air Transportation</v>
          </cell>
          <cell r="D68">
            <v>171</v>
          </cell>
          <cell r="E68">
            <v>13474</v>
          </cell>
          <cell r="F68">
            <v>13486</v>
          </cell>
          <cell r="G68">
            <v>13483</v>
          </cell>
          <cell r="H68">
            <v>13481</v>
          </cell>
          <cell r="I68">
            <v>287806276</v>
          </cell>
          <cell r="J68">
            <v>1642</v>
          </cell>
        </row>
        <row r="69">
          <cell r="B69">
            <v>483</v>
          </cell>
          <cell r="C69" t="str">
            <v>Water Transportation</v>
          </cell>
          <cell r="D69">
            <v>43</v>
          </cell>
          <cell r="E69" t="str">
            <v>Confidential</v>
          </cell>
          <cell r="F69" t="str">
            <v>Confidential</v>
          </cell>
          <cell r="G69" t="str">
            <v>Confidential</v>
          </cell>
          <cell r="H69" t="str">
            <v>Confidential</v>
          </cell>
          <cell r="I69" t="str">
            <v>Confidential</v>
          </cell>
          <cell r="J69" t="str">
            <v>Confidential</v>
          </cell>
        </row>
        <row r="70">
          <cell r="B70">
            <v>484</v>
          </cell>
          <cell r="C70" t="str">
            <v>Truck Transportation</v>
          </cell>
          <cell r="D70">
            <v>5629</v>
          </cell>
          <cell r="E70">
            <v>68893</v>
          </cell>
          <cell r="F70">
            <v>68858</v>
          </cell>
          <cell r="G70">
            <v>68386</v>
          </cell>
          <cell r="H70">
            <v>68712</v>
          </cell>
          <cell r="I70">
            <v>986614038</v>
          </cell>
          <cell r="J70">
            <v>1105</v>
          </cell>
        </row>
        <row r="71">
          <cell r="B71">
            <v>485</v>
          </cell>
          <cell r="C71" t="str">
            <v>Transit and Ground Passenger Transport</v>
          </cell>
          <cell r="D71">
            <v>1283</v>
          </cell>
          <cell r="E71">
            <v>37153</v>
          </cell>
          <cell r="F71">
            <v>38480</v>
          </cell>
          <cell r="G71">
            <v>52979</v>
          </cell>
          <cell r="H71">
            <v>42871</v>
          </cell>
          <cell r="I71">
            <v>408144596</v>
          </cell>
          <cell r="J71">
            <v>732</v>
          </cell>
        </row>
        <row r="72">
          <cell r="B72">
            <v>486</v>
          </cell>
          <cell r="C72" t="str">
            <v>Pipeline Transportation</v>
          </cell>
          <cell r="D72">
            <v>171</v>
          </cell>
          <cell r="E72">
            <v>2380</v>
          </cell>
          <cell r="F72">
            <v>2363</v>
          </cell>
          <cell r="G72">
            <v>2352</v>
          </cell>
          <cell r="H72">
            <v>2365</v>
          </cell>
          <cell r="I72">
            <v>61559481</v>
          </cell>
          <cell r="J72">
            <v>2002</v>
          </cell>
        </row>
        <row r="73">
          <cell r="B73">
            <v>487</v>
          </cell>
          <cell r="C73" t="str">
            <v>Scenic and Sightseeing Transportation</v>
          </cell>
          <cell r="D73">
            <v>53</v>
          </cell>
          <cell r="E73">
            <v>978</v>
          </cell>
          <cell r="F73">
            <v>973</v>
          </cell>
          <cell r="G73">
            <v>897</v>
          </cell>
          <cell r="H73">
            <v>949</v>
          </cell>
          <cell r="I73">
            <v>5447968</v>
          </cell>
          <cell r="J73">
            <v>441</v>
          </cell>
        </row>
        <row r="74">
          <cell r="B74">
            <v>488</v>
          </cell>
          <cell r="C74" t="str">
            <v>Support Activities for Transportation</v>
          </cell>
          <cell r="D74">
            <v>1232</v>
          </cell>
          <cell r="E74">
            <v>23336</v>
          </cell>
          <cell r="F74">
            <v>23381</v>
          </cell>
          <cell r="G74">
            <v>23165</v>
          </cell>
          <cell r="H74">
            <v>23294</v>
          </cell>
          <cell r="I74">
            <v>336677728</v>
          </cell>
          <cell r="J74">
            <v>1112</v>
          </cell>
        </row>
        <row r="75">
          <cell r="B75">
            <v>491</v>
          </cell>
          <cell r="C75" t="str">
            <v>Postal Service</v>
          </cell>
          <cell r="D75">
            <v>1692</v>
          </cell>
          <cell r="E75" t="str">
            <v>Confidential</v>
          </cell>
          <cell r="F75" t="str">
            <v>Confidential</v>
          </cell>
          <cell r="G75" t="str">
            <v>Confidential</v>
          </cell>
          <cell r="H75" t="str">
            <v>Confidential</v>
          </cell>
          <cell r="I75" t="str">
            <v>Confidential</v>
          </cell>
          <cell r="J75" t="str">
            <v>Confidential</v>
          </cell>
        </row>
        <row r="76">
          <cell r="B76">
            <v>492</v>
          </cell>
          <cell r="C76" t="str">
            <v>Couriers and Messengers</v>
          </cell>
          <cell r="D76">
            <v>570</v>
          </cell>
          <cell r="E76">
            <v>34489</v>
          </cell>
          <cell r="F76">
            <v>35047</v>
          </cell>
          <cell r="G76">
            <v>35968</v>
          </cell>
          <cell r="H76">
            <v>35168</v>
          </cell>
          <cell r="I76">
            <v>362089006</v>
          </cell>
          <cell r="J76">
            <v>792</v>
          </cell>
        </row>
        <row r="77">
          <cell r="B77">
            <v>493</v>
          </cell>
          <cell r="C77" t="str">
            <v>Warehousing and Storage</v>
          </cell>
          <cell r="D77">
            <v>968</v>
          </cell>
          <cell r="E77">
            <v>91120</v>
          </cell>
          <cell r="F77">
            <v>92320</v>
          </cell>
          <cell r="G77">
            <v>92649</v>
          </cell>
          <cell r="H77">
            <v>92030</v>
          </cell>
          <cell r="I77">
            <v>982986076</v>
          </cell>
          <cell r="J77">
            <v>822</v>
          </cell>
        </row>
        <row r="78">
          <cell r="B78">
            <v>511</v>
          </cell>
          <cell r="C78" t="str">
            <v>Publishing Industries</v>
          </cell>
          <cell r="D78">
            <v>1671</v>
          </cell>
          <cell r="E78">
            <v>24475</v>
          </cell>
          <cell r="F78">
            <v>24360</v>
          </cell>
          <cell r="G78">
            <v>24241</v>
          </cell>
          <cell r="H78">
            <v>24359</v>
          </cell>
          <cell r="I78">
            <v>565551365</v>
          </cell>
          <cell r="J78">
            <v>1786</v>
          </cell>
        </row>
        <row r="79">
          <cell r="B79">
            <v>512</v>
          </cell>
          <cell r="C79" t="str">
            <v>Motion Picture and Sound Recording Ind</v>
          </cell>
          <cell r="D79">
            <v>623</v>
          </cell>
          <cell r="E79">
            <v>9730</v>
          </cell>
          <cell r="F79">
            <v>9757</v>
          </cell>
          <cell r="G79">
            <v>8858</v>
          </cell>
          <cell r="H79">
            <v>9448</v>
          </cell>
          <cell r="I79">
            <v>95530667</v>
          </cell>
          <cell r="J79">
            <v>778</v>
          </cell>
        </row>
        <row r="80">
          <cell r="B80">
            <v>515</v>
          </cell>
          <cell r="C80" t="str">
            <v>Broadcasting (except Internet)</v>
          </cell>
          <cell r="D80">
            <v>285</v>
          </cell>
          <cell r="E80">
            <v>7630</v>
          </cell>
          <cell r="F80">
            <v>7676</v>
          </cell>
          <cell r="G80">
            <v>7669</v>
          </cell>
          <cell r="H80">
            <v>7658</v>
          </cell>
          <cell r="I80">
            <v>140523464</v>
          </cell>
          <cell r="J80">
            <v>1411</v>
          </cell>
        </row>
        <row r="81">
          <cell r="B81">
            <v>517</v>
          </cell>
          <cell r="C81" t="str">
            <v>Telecommunications</v>
          </cell>
          <cell r="D81">
            <v>942</v>
          </cell>
          <cell r="E81">
            <v>27458</v>
          </cell>
          <cell r="F81">
            <v>27326</v>
          </cell>
          <cell r="G81">
            <v>27340</v>
          </cell>
          <cell r="H81">
            <v>27375</v>
          </cell>
          <cell r="I81">
            <v>758018231</v>
          </cell>
          <cell r="J81">
            <v>2130</v>
          </cell>
        </row>
        <row r="82">
          <cell r="B82">
            <v>518</v>
          </cell>
          <cell r="C82" t="str">
            <v>Data Processing, Hosting (new def. 2007)</v>
          </cell>
          <cell r="D82">
            <v>930</v>
          </cell>
          <cell r="E82">
            <v>11300</v>
          </cell>
          <cell r="F82">
            <v>11324</v>
          </cell>
          <cell r="G82">
            <v>11274</v>
          </cell>
          <cell r="H82">
            <v>11299</v>
          </cell>
          <cell r="I82">
            <v>238921484</v>
          </cell>
          <cell r="J82">
            <v>1627</v>
          </cell>
        </row>
        <row r="83">
          <cell r="B83">
            <v>519</v>
          </cell>
          <cell r="C83" t="str">
            <v>Other Information Services</v>
          </cell>
          <cell r="D83">
            <v>1107</v>
          </cell>
          <cell r="E83">
            <v>11338</v>
          </cell>
          <cell r="F83">
            <v>11274</v>
          </cell>
          <cell r="G83">
            <v>11180</v>
          </cell>
          <cell r="H83">
            <v>11264</v>
          </cell>
          <cell r="I83">
            <v>200031570</v>
          </cell>
          <cell r="J83">
            <v>1366</v>
          </cell>
        </row>
        <row r="84">
          <cell r="B84">
            <v>521</v>
          </cell>
          <cell r="C84" t="str">
            <v>Monetary Authorities - Central Bank</v>
          </cell>
          <cell r="D84">
            <v>14</v>
          </cell>
          <cell r="E84" t="str">
            <v>Confidential</v>
          </cell>
          <cell r="F84" t="str">
            <v>Confidential</v>
          </cell>
          <cell r="G84" t="str">
            <v>Confidential</v>
          </cell>
          <cell r="H84" t="str">
            <v>Confidential</v>
          </cell>
          <cell r="I84" t="str">
            <v>Confidential</v>
          </cell>
          <cell r="J84" t="str">
            <v>Confidential</v>
          </cell>
        </row>
        <row r="85">
          <cell r="B85">
            <v>522</v>
          </cell>
          <cell r="C85" t="str">
            <v>Credit Intermediation and Related Activity</v>
          </cell>
          <cell r="D85">
            <v>6832</v>
          </cell>
          <cell r="E85">
            <v>94749</v>
          </cell>
          <cell r="F85">
            <v>94382</v>
          </cell>
          <cell r="G85">
            <v>93531</v>
          </cell>
          <cell r="H85">
            <v>94221</v>
          </cell>
          <cell r="I85">
            <v>1683774634</v>
          </cell>
          <cell r="J85">
            <v>1375</v>
          </cell>
        </row>
        <row r="86">
          <cell r="B86">
            <v>523</v>
          </cell>
          <cell r="C86" t="str">
            <v>Financial Investment and Related Activity</v>
          </cell>
          <cell r="D86">
            <v>4269</v>
          </cell>
          <cell r="E86">
            <v>45007</v>
          </cell>
          <cell r="F86">
            <v>44990</v>
          </cell>
          <cell r="G86">
            <v>44558</v>
          </cell>
          <cell r="H86">
            <v>44852</v>
          </cell>
          <cell r="I86">
            <v>1435932913</v>
          </cell>
          <cell r="J86">
            <v>2463</v>
          </cell>
        </row>
        <row r="87">
          <cell r="B87">
            <v>524</v>
          </cell>
          <cell r="C87" t="str">
            <v>Insurance Carriers and Related Activities</v>
          </cell>
          <cell r="D87">
            <v>7287</v>
          </cell>
          <cell r="E87">
            <v>128295</v>
          </cell>
          <cell r="F87">
            <v>128176</v>
          </cell>
          <cell r="G87">
            <v>127276</v>
          </cell>
          <cell r="H87">
            <v>127916</v>
          </cell>
          <cell r="I87">
            <v>2493055865</v>
          </cell>
          <cell r="J87">
            <v>1499</v>
          </cell>
        </row>
        <row r="88">
          <cell r="B88">
            <v>525</v>
          </cell>
          <cell r="C88" t="str">
            <v>Funds, Trusts and Other Financial Vehicles</v>
          </cell>
          <cell r="D88">
            <v>55</v>
          </cell>
          <cell r="E88" t="str">
            <v>Confidential</v>
          </cell>
          <cell r="F88" t="str">
            <v>Confidential</v>
          </cell>
          <cell r="G88" t="str">
            <v>Confidential</v>
          </cell>
          <cell r="H88" t="str">
            <v>Confidential</v>
          </cell>
          <cell r="I88" t="str">
            <v>Confidential</v>
          </cell>
          <cell r="J88" t="str">
            <v>Confidential</v>
          </cell>
        </row>
        <row r="89">
          <cell r="B89">
            <v>531</v>
          </cell>
          <cell r="C89" t="str">
            <v>Real Estate</v>
          </cell>
          <cell r="D89">
            <v>9133</v>
          </cell>
          <cell r="E89">
            <v>45794</v>
          </cell>
          <cell r="F89">
            <v>45814</v>
          </cell>
          <cell r="G89">
            <v>44838</v>
          </cell>
          <cell r="H89">
            <v>45482</v>
          </cell>
          <cell r="I89">
            <v>644693915</v>
          </cell>
          <cell r="J89">
            <v>1090</v>
          </cell>
        </row>
        <row r="90">
          <cell r="B90">
            <v>532</v>
          </cell>
          <cell r="C90" t="str">
            <v>Rental and Leasing Services</v>
          </cell>
          <cell r="D90">
            <v>1860</v>
          </cell>
          <cell r="E90">
            <v>20939</v>
          </cell>
          <cell r="F90">
            <v>20867</v>
          </cell>
          <cell r="G90">
            <v>20429</v>
          </cell>
          <cell r="H90">
            <v>20745</v>
          </cell>
          <cell r="I90">
            <v>294308536</v>
          </cell>
          <cell r="J90">
            <v>1091</v>
          </cell>
        </row>
        <row r="91">
          <cell r="B91">
            <v>533</v>
          </cell>
          <cell r="C91" t="str">
            <v>Lessors, Nonfinancial Intangible Assets</v>
          </cell>
          <cell r="D91">
            <v>104</v>
          </cell>
          <cell r="E91">
            <v>517</v>
          </cell>
          <cell r="F91">
            <v>524</v>
          </cell>
          <cell r="G91">
            <v>522</v>
          </cell>
          <cell r="H91">
            <v>521</v>
          </cell>
          <cell r="I91">
            <v>14416336</v>
          </cell>
          <cell r="J91">
            <v>2129</v>
          </cell>
        </row>
        <row r="92">
          <cell r="B92">
            <v>541</v>
          </cell>
          <cell r="C92" t="str">
            <v>Professional and Technical Services</v>
          </cell>
          <cell r="D92">
            <v>42402</v>
          </cell>
          <cell r="E92">
            <v>369922</v>
          </cell>
          <cell r="F92">
            <v>369663</v>
          </cell>
          <cell r="G92">
            <v>366090</v>
          </cell>
          <cell r="H92">
            <v>368558</v>
          </cell>
          <cell r="I92">
            <v>8604955178</v>
          </cell>
          <cell r="J92">
            <v>1796</v>
          </cell>
        </row>
        <row r="93">
          <cell r="B93">
            <v>551</v>
          </cell>
          <cell r="C93" t="str">
            <v>Management of Companies and Enterprises</v>
          </cell>
          <cell r="D93">
            <v>4907</v>
          </cell>
          <cell r="E93">
            <v>136948</v>
          </cell>
          <cell r="F93">
            <v>136797</v>
          </cell>
          <cell r="G93">
            <v>136109</v>
          </cell>
          <cell r="H93">
            <v>136618</v>
          </cell>
          <cell r="I93">
            <v>3932437589</v>
          </cell>
          <cell r="J93">
            <v>2214</v>
          </cell>
        </row>
        <row r="94">
          <cell r="B94">
            <v>561</v>
          </cell>
          <cell r="C94" t="str">
            <v>Administrative and Support Services</v>
          </cell>
          <cell r="D94">
            <v>17249</v>
          </cell>
          <cell r="E94">
            <v>303075</v>
          </cell>
          <cell r="F94">
            <v>305110</v>
          </cell>
          <cell r="G94">
            <v>309367</v>
          </cell>
          <cell r="H94">
            <v>305851</v>
          </cell>
          <cell r="I94">
            <v>2783365551</v>
          </cell>
          <cell r="J94">
            <v>700</v>
          </cell>
        </row>
        <row r="95">
          <cell r="B95">
            <v>562</v>
          </cell>
          <cell r="C95" t="str">
            <v>Waste Management and Remediation Service</v>
          </cell>
          <cell r="D95">
            <v>1295</v>
          </cell>
          <cell r="E95">
            <v>20125</v>
          </cell>
          <cell r="F95">
            <v>20121</v>
          </cell>
          <cell r="G95">
            <v>19879</v>
          </cell>
          <cell r="H95">
            <v>20042</v>
          </cell>
          <cell r="I95">
            <v>323162383</v>
          </cell>
          <cell r="J95">
            <v>1240</v>
          </cell>
        </row>
        <row r="96">
          <cell r="B96">
            <v>611</v>
          </cell>
          <cell r="C96" t="str">
            <v>Educational Services</v>
          </cell>
          <cell r="D96">
            <v>9155</v>
          </cell>
          <cell r="E96">
            <v>411876</v>
          </cell>
          <cell r="F96">
            <v>425278</v>
          </cell>
          <cell r="G96">
            <v>492910</v>
          </cell>
          <cell r="H96">
            <v>443355</v>
          </cell>
          <cell r="I96">
            <v>6695672993</v>
          </cell>
          <cell r="J96">
            <v>1162</v>
          </cell>
        </row>
        <row r="97">
          <cell r="B97">
            <v>621</v>
          </cell>
          <cell r="C97" t="str">
            <v>Ambulatory Health Care Services</v>
          </cell>
          <cell r="D97">
            <v>23506</v>
          </cell>
          <cell r="E97">
            <v>346218</v>
          </cell>
          <cell r="F97">
            <v>346999</v>
          </cell>
          <cell r="G97">
            <v>348408</v>
          </cell>
          <cell r="H97">
            <v>347208</v>
          </cell>
          <cell r="I97">
            <v>6007687153</v>
          </cell>
          <cell r="J97">
            <v>1331</v>
          </cell>
        </row>
        <row r="98">
          <cell r="B98">
            <v>622</v>
          </cell>
          <cell r="C98" t="str">
            <v>Hospitals</v>
          </cell>
          <cell r="D98">
            <v>372</v>
          </cell>
          <cell r="E98">
            <v>292386</v>
          </cell>
          <cell r="F98">
            <v>293043</v>
          </cell>
          <cell r="G98">
            <v>291407</v>
          </cell>
          <cell r="H98">
            <v>292279</v>
          </cell>
          <cell r="I98">
            <v>4622271740</v>
          </cell>
          <cell r="J98">
            <v>1217</v>
          </cell>
        </row>
        <row r="99">
          <cell r="B99">
            <v>623</v>
          </cell>
          <cell r="C99" t="str">
            <v>Nursing and Residential Care Facilities</v>
          </cell>
          <cell r="D99">
            <v>4881</v>
          </cell>
          <cell r="E99">
            <v>216650</v>
          </cell>
          <cell r="F99">
            <v>216939</v>
          </cell>
          <cell r="G99">
            <v>215133</v>
          </cell>
          <cell r="H99">
            <v>216241</v>
          </cell>
          <cell r="I99">
            <v>1946585792</v>
          </cell>
          <cell r="J99">
            <v>692</v>
          </cell>
        </row>
        <row r="100">
          <cell r="B100">
            <v>624</v>
          </cell>
          <cell r="C100" t="str">
            <v>Social Assistance</v>
          </cell>
          <cell r="D100">
            <v>25935</v>
          </cell>
          <cell r="E100">
            <v>235907</v>
          </cell>
          <cell r="F100">
            <v>236945</v>
          </cell>
          <cell r="G100">
            <v>236341</v>
          </cell>
          <cell r="H100">
            <v>236398</v>
          </cell>
          <cell r="I100">
            <v>1737852132</v>
          </cell>
          <cell r="J100">
            <v>565</v>
          </cell>
        </row>
        <row r="101">
          <cell r="B101">
            <v>711</v>
          </cell>
          <cell r="C101" t="str">
            <v>Performing Arts and Spectator Sports</v>
          </cell>
          <cell r="D101">
            <v>1564</v>
          </cell>
          <cell r="E101">
            <v>20940</v>
          </cell>
          <cell r="F101">
            <v>23162</v>
          </cell>
          <cell r="G101">
            <v>22742</v>
          </cell>
          <cell r="H101">
            <v>22281</v>
          </cell>
          <cell r="I101">
            <v>410682464</v>
          </cell>
          <cell r="J101">
            <v>1418</v>
          </cell>
        </row>
        <row r="102">
          <cell r="B102">
            <v>712</v>
          </cell>
          <cell r="C102" t="str">
            <v>Museums, Parks and Historical Sites</v>
          </cell>
          <cell r="D102">
            <v>394</v>
          </cell>
          <cell r="E102">
            <v>9809</v>
          </cell>
          <cell r="F102">
            <v>9637</v>
          </cell>
          <cell r="G102">
            <v>9447</v>
          </cell>
          <cell r="H102">
            <v>9631</v>
          </cell>
          <cell r="I102">
            <v>88882619</v>
          </cell>
          <cell r="J102">
            <v>710</v>
          </cell>
        </row>
        <row r="103">
          <cell r="B103">
            <v>713</v>
          </cell>
          <cell r="C103" t="str">
            <v>Amusement, Gambling and Recreation Ind</v>
          </cell>
          <cell r="D103">
            <v>3544</v>
          </cell>
          <cell r="E103">
            <v>98155</v>
          </cell>
          <cell r="F103">
            <v>94162</v>
          </cell>
          <cell r="G103">
            <v>76522</v>
          </cell>
          <cell r="H103">
            <v>89613</v>
          </cell>
          <cell r="I103">
            <v>454793770</v>
          </cell>
          <cell r="J103">
            <v>390</v>
          </cell>
        </row>
        <row r="104">
          <cell r="B104">
            <v>721</v>
          </cell>
          <cell r="C104" t="str">
            <v>Accommodation</v>
          </cell>
          <cell r="D104">
            <v>2104</v>
          </cell>
          <cell r="E104">
            <v>69904</v>
          </cell>
          <cell r="F104">
            <v>68622</v>
          </cell>
          <cell r="G104">
            <v>61107</v>
          </cell>
          <cell r="H104">
            <v>66544</v>
          </cell>
          <cell r="I104">
            <v>449694184</v>
          </cell>
          <cell r="J104">
            <v>520</v>
          </cell>
        </row>
        <row r="105">
          <cell r="B105">
            <v>722</v>
          </cell>
          <cell r="C105" t="str">
            <v>Food Services and Drinking Places</v>
          </cell>
          <cell r="D105">
            <v>26527</v>
          </cell>
          <cell r="E105">
            <v>419555</v>
          </cell>
          <cell r="F105">
            <v>422483</v>
          </cell>
          <cell r="G105">
            <v>418403</v>
          </cell>
          <cell r="H105">
            <v>420147</v>
          </cell>
          <cell r="I105">
            <v>1907957357</v>
          </cell>
          <cell r="J105">
            <v>349</v>
          </cell>
        </row>
        <row r="106">
          <cell r="B106">
            <v>811</v>
          </cell>
          <cell r="C106" t="str">
            <v>Repair and Maintenance</v>
          </cell>
          <cell r="D106">
            <v>9897</v>
          </cell>
          <cell r="E106">
            <v>53871</v>
          </cell>
          <cell r="F106">
            <v>53840</v>
          </cell>
          <cell r="G106">
            <v>53792</v>
          </cell>
          <cell r="H106">
            <v>53834</v>
          </cell>
          <cell r="I106">
            <v>645961833</v>
          </cell>
          <cell r="J106">
            <v>923</v>
          </cell>
        </row>
        <row r="107">
          <cell r="B107">
            <v>812</v>
          </cell>
          <cell r="C107" t="str">
            <v>Personal and Laundry Services</v>
          </cell>
          <cell r="D107">
            <v>11532</v>
          </cell>
          <cell r="E107">
            <v>73694</v>
          </cell>
          <cell r="F107">
            <v>73302</v>
          </cell>
          <cell r="G107">
            <v>72739</v>
          </cell>
          <cell r="H107">
            <v>73245</v>
          </cell>
          <cell r="I107">
            <v>489521369</v>
          </cell>
          <cell r="J107">
            <v>514</v>
          </cell>
        </row>
        <row r="108">
          <cell r="B108">
            <v>813</v>
          </cell>
          <cell r="C108" t="str">
            <v>Membership Organizations and Associations</v>
          </cell>
          <cell r="D108">
            <v>8353</v>
          </cell>
          <cell r="E108">
            <v>77005</v>
          </cell>
          <cell r="F108">
            <v>75651</v>
          </cell>
          <cell r="G108">
            <v>72503</v>
          </cell>
          <cell r="H108">
            <v>75053</v>
          </cell>
          <cell r="I108">
            <v>625847712</v>
          </cell>
          <cell r="J108">
            <v>641</v>
          </cell>
        </row>
        <row r="109">
          <cell r="B109">
            <v>814</v>
          </cell>
          <cell r="C109" t="str">
            <v>Private Households</v>
          </cell>
          <cell r="D109">
            <v>3716</v>
          </cell>
          <cell r="E109">
            <v>4073</v>
          </cell>
          <cell r="F109">
            <v>4050</v>
          </cell>
          <cell r="G109">
            <v>4071</v>
          </cell>
          <cell r="H109">
            <v>4065</v>
          </cell>
          <cell r="I109">
            <v>30962695</v>
          </cell>
          <cell r="J109">
            <v>586</v>
          </cell>
        </row>
        <row r="110">
          <cell r="B110">
            <v>921</v>
          </cell>
          <cell r="C110" t="str">
            <v>Executive, Legislative, and Gen Government</v>
          </cell>
          <cell r="D110">
            <v>2870</v>
          </cell>
          <cell r="E110">
            <v>121045</v>
          </cell>
          <cell r="F110">
            <v>118742</v>
          </cell>
          <cell r="G110">
            <v>114040</v>
          </cell>
          <cell r="H110">
            <v>117942</v>
          </cell>
          <cell r="I110">
            <v>1514918125</v>
          </cell>
          <cell r="J110">
            <v>988</v>
          </cell>
        </row>
        <row r="111">
          <cell r="B111">
            <v>922</v>
          </cell>
          <cell r="C111" t="str">
            <v>Justice, Public Order, and Safety Activi</v>
          </cell>
          <cell r="D111">
            <v>700</v>
          </cell>
          <cell r="E111">
            <v>56889</v>
          </cell>
          <cell r="F111">
            <v>56927</v>
          </cell>
          <cell r="G111">
            <v>57736</v>
          </cell>
          <cell r="H111">
            <v>57184</v>
          </cell>
          <cell r="I111">
            <v>1034421413</v>
          </cell>
          <cell r="J111">
            <v>1391</v>
          </cell>
        </row>
        <row r="112">
          <cell r="B112">
            <v>923</v>
          </cell>
          <cell r="C112" t="str">
            <v>Administration of Human Resource Program</v>
          </cell>
          <cell r="D112">
            <v>263</v>
          </cell>
          <cell r="E112">
            <v>15582</v>
          </cell>
          <cell r="F112">
            <v>15558</v>
          </cell>
          <cell r="G112">
            <v>15607</v>
          </cell>
          <cell r="H112">
            <v>15582</v>
          </cell>
          <cell r="I112">
            <v>286036003</v>
          </cell>
          <cell r="J112">
            <v>1412</v>
          </cell>
        </row>
        <row r="113">
          <cell r="B113">
            <v>924</v>
          </cell>
          <cell r="C113" t="str">
            <v>Administration of Environmental Programs</v>
          </cell>
          <cell r="D113">
            <v>383</v>
          </cell>
          <cell r="E113">
            <v>10663</v>
          </cell>
          <cell r="F113">
            <v>10674</v>
          </cell>
          <cell r="G113">
            <v>9489</v>
          </cell>
          <cell r="H113">
            <v>10275</v>
          </cell>
          <cell r="I113">
            <v>165794489</v>
          </cell>
          <cell r="J113">
            <v>1241</v>
          </cell>
        </row>
        <row r="114">
          <cell r="B114">
            <v>925</v>
          </cell>
          <cell r="C114" t="str">
            <v>Community and Housing Program Admin</v>
          </cell>
          <cell r="D114">
            <v>138</v>
          </cell>
          <cell r="E114" t="str">
            <v>Confidential</v>
          </cell>
          <cell r="F114" t="str">
            <v>Confidential</v>
          </cell>
          <cell r="G114" t="str">
            <v>Confidential</v>
          </cell>
          <cell r="H114" t="str">
            <v>Confidential</v>
          </cell>
          <cell r="I114" t="str">
            <v>Confidential</v>
          </cell>
          <cell r="J114" t="str">
            <v>Confidential</v>
          </cell>
        </row>
        <row r="115">
          <cell r="B115">
            <v>926</v>
          </cell>
          <cell r="C115" t="str">
            <v>Administration of Economic Programs</v>
          </cell>
          <cell r="D115">
            <v>569</v>
          </cell>
          <cell r="E115">
            <v>11661</v>
          </cell>
          <cell r="F115">
            <v>12878</v>
          </cell>
          <cell r="G115">
            <v>12900</v>
          </cell>
          <cell r="H115">
            <v>12480</v>
          </cell>
          <cell r="I115">
            <v>216002096</v>
          </cell>
          <cell r="J115">
            <v>1331</v>
          </cell>
        </row>
        <row r="116">
          <cell r="B116">
            <v>928</v>
          </cell>
          <cell r="C116" t="str">
            <v>National Security and International Affair</v>
          </cell>
          <cell r="D116">
            <v>234</v>
          </cell>
          <cell r="E116" t="str">
            <v>Confidential</v>
          </cell>
          <cell r="F116" t="str">
            <v>Confidential</v>
          </cell>
          <cell r="G116" t="str">
            <v>Confidential</v>
          </cell>
          <cell r="H116" t="str">
            <v>Confidential</v>
          </cell>
          <cell r="I116" t="str">
            <v>Confidential</v>
          </cell>
          <cell r="J116" t="str">
            <v>Confidential</v>
          </cell>
        </row>
        <row r="117">
          <cell r="B117">
            <v>1111</v>
          </cell>
          <cell r="C117" t="str">
            <v>Oilseed and Grain Farming</v>
          </cell>
          <cell r="D117">
            <v>152</v>
          </cell>
          <cell r="E117">
            <v>772</v>
          </cell>
          <cell r="F117">
            <v>795</v>
          </cell>
          <cell r="G117">
            <v>810</v>
          </cell>
          <cell r="H117">
            <v>792</v>
          </cell>
          <cell r="I117">
            <v>6735552</v>
          </cell>
          <cell r="J117">
            <v>654</v>
          </cell>
        </row>
        <row r="118">
          <cell r="B118">
            <v>1112</v>
          </cell>
          <cell r="C118" t="str">
            <v>Vegetable and Melon Farming</v>
          </cell>
          <cell r="D118">
            <v>145</v>
          </cell>
          <cell r="E118">
            <v>1929</v>
          </cell>
          <cell r="F118">
            <v>1976</v>
          </cell>
          <cell r="G118">
            <v>1911</v>
          </cell>
          <cell r="H118">
            <v>1939</v>
          </cell>
          <cell r="I118">
            <v>14727196</v>
          </cell>
          <cell r="J118">
            <v>584</v>
          </cell>
        </row>
        <row r="119">
          <cell r="B119">
            <v>1113</v>
          </cell>
          <cell r="C119" t="str">
            <v>Fruit and Tree Nut Farming</v>
          </cell>
          <cell r="D119">
            <v>140</v>
          </cell>
          <cell r="E119">
            <v>1768</v>
          </cell>
          <cell r="F119">
            <v>2224</v>
          </cell>
          <cell r="G119">
            <v>2486</v>
          </cell>
          <cell r="H119">
            <v>2159</v>
          </cell>
          <cell r="I119">
            <v>14035015</v>
          </cell>
          <cell r="J119">
            <v>500</v>
          </cell>
        </row>
        <row r="120">
          <cell r="B120">
            <v>1114</v>
          </cell>
          <cell r="C120" t="str">
            <v>Greenhouse and Nursery Production</v>
          </cell>
          <cell r="D120">
            <v>423</v>
          </cell>
          <cell r="E120">
            <v>9248</v>
          </cell>
          <cell r="F120">
            <v>9167</v>
          </cell>
          <cell r="G120">
            <v>9506</v>
          </cell>
          <cell r="H120">
            <v>9307</v>
          </cell>
          <cell r="I120">
            <v>86773089</v>
          </cell>
          <cell r="J120">
            <v>717</v>
          </cell>
        </row>
        <row r="121">
          <cell r="B121">
            <v>1119</v>
          </cell>
          <cell r="C121" t="str">
            <v>Other Crop Farming</v>
          </cell>
          <cell r="D121">
            <v>106</v>
          </cell>
          <cell r="E121">
            <v>521</v>
          </cell>
          <cell r="F121">
            <v>512</v>
          </cell>
          <cell r="G121">
            <v>538</v>
          </cell>
          <cell r="H121">
            <v>524</v>
          </cell>
          <cell r="I121">
            <v>3191111</v>
          </cell>
          <cell r="J121">
            <v>469</v>
          </cell>
        </row>
        <row r="122">
          <cell r="B122">
            <v>1121</v>
          </cell>
          <cell r="C122" t="str">
            <v>Cattle Ranching and Farming</v>
          </cell>
          <cell r="D122">
            <v>387</v>
          </cell>
          <cell r="E122">
            <v>3451</v>
          </cell>
          <cell r="F122">
            <v>3414</v>
          </cell>
          <cell r="G122">
            <v>3400</v>
          </cell>
          <cell r="H122">
            <v>3422</v>
          </cell>
          <cell r="I122">
            <v>24597699</v>
          </cell>
          <cell r="J122">
            <v>553</v>
          </cell>
        </row>
        <row r="123">
          <cell r="B123">
            <v>1122</v>
          </cell>
          <cell r="C123" t="str">
            <v>Hog and Pig Farming</v>
          </cell>
          <cell r="D123">
            <v>53</v>
          </cell>
          <cell r="E123">
            <v>451</v>
          </cell>
          <cell r="F123">
            <v>430</v>
          </cell>
          <cell r="G123">
            <v>430</v>
          </cell>
          <cell r="H123">
            <v>437</v>
          </cell>
          <cell r="I123">
            <v>4443164</v>
          </cell>
          <cell r="J123">
            <v>782</v>
          </cell>
        </row>
        <row r="124">
          <cell r="B124">
            <v>1123</v>
          </cell>
          <cell r="C124" t="str">
            <v>Poultry and Egg Production</v>
          </cell>
          <cell r="D124">
            <v>119</v>
          </cell>
          <cell r="E124">
            <v>2647</v>
          </cell>
          <cell r="F124">
            <v>2663</v>
          </cell>
          <cell r="G124">
            <v>2644</v>
          </cell>
          <cell r="H124">
            <v>2651</v>
          </cell>
          <cell r="I124">
            <v>28643100</v>
          </cell>
          <cell r="J124">
            <v>831</v>
          </cell>
        </row>
        <row r="125">
          <cell r="B125">
            <v>1124</v>
          </cell>
          <cell r="C125" t="str">
            <v>Sheep and Goat Farming</v>
          </cell>
          <cell r="D125">
            <v>6</v>
          </cell>
          <cell r="E125">
            <v>41</v>
          </cell>
          <cell r="F125">
            <v>41</v>
          </cell>
          <cell r="G125">
            <v>43</v>
          </cell>
          <cell r="H125">
            <v>42</v>
          </cell>
          <cell r="I125">
            <v>464245</v>
          </cell>
          <cell r="J125">
            <v>857</v>
          </cell>
        </row>
        <row r="126">
          <cell r="B126">
            <v>1125</v>
          </cell>
          <cell r="C126" t="str">
            <v>Animal Aquaculture</v>
          </cell>
          <cell r="D126">
            <v>19</v>
          </cell>
          <cell r="E126">
            <v>253</v>
          </cell>
          <cell r="F126">
            <v>262</v>
          </cell>
          <cell r="G126">
            <v>250</v>
          </cell>
          <cell r="H126">
            <v>255</v>
          </cell>
          <cell r="I126">
            <v>2238477</v>
          </cell>
          <cell r="J126">
            <v>675</v>
          </cell>
        </row>
        <row r="127">
          <cell r="B127">
            <v>1129</v>
          </cell>
          <cell r="C127" t="str">
            <v>Other Animal Production</v>
          </cell>
          <cell r="D127">
            <v>138</v>
          </cell>
          <cell r="E127">
            <v>899</v>
          </cell>
          <cell r="F127">
            <v>899</v>
          </cell>
          <cell r="G127">
            <v>887</v>
          </cell>
          <cell r="H127">
            <v>895</v>
          </cell>
          <cell r="I127">
            <v>8846287</v>
          </cell>
          <cell r="J127">
            <v>760</v>
          </cell>
        </row>
        <row r="128">
          <cell r="B128">
            <v>1131</v>
          </cell>
          <cell r="C128" t="str">
            <v>Timber Tract Operations</v>
          </cell>
          <cell r="D128">
            <v>28</v>
          </cell>
          <cell r="E128">
            <v>89</v>
          </cell>
          <cell r="F128">
            <v>88</v>
          </cell>
          <cell r="G128">
            <v>84</v>
          </cell>
          <cell r="H128">
            <v>87</v>
          </cell>
          <cell r="I128">
            <v>884372</v>
          </cell>
          <cell r="J128">
            <v>782</v>
          </cell>
        </row>
        <row r="129">
          <cell r="B129">
            <v>1132</v>
          </cell>
          <cell r="C129" t="str">
            <v>Forest Nursery/Gathering Forest Products</v>
          </cell>
          <cell r="D129">
            <v>16</v>
          </cell>
          <cell r="E129">
            <v>31</v>
          </cell>
          <cell r="F129">
            <v>34</v>
          </cell>
          <cell r="G129">
            <v>33</v>
          </cell>
          <cell r="H129">
            <v>33</v>
          </cell>
          <cell r="I129">
            <v>281426</v>
          </cell>
          <cell r="J129">
            <v>663</v>
          </cell>
        </row>
        <row r="130">
          <cell r="B130">
            <v>1133</v>
          </cell>
          <cell r="C130" t="str">
            <v>Logging</v>
          </cell>
          <cell r="D130">
            <v>211</v>
          </cell>
          <cell r="E130">
            <v>736</v>
          </cell>
          <cell r="F130">
            <v>739</v>
          </cell>
          <cell r="G130">
            <v>727</v>
          </cell>
          <cell r="H130">
            <v>734</v>
          </cell>
          <cell r="I130">
            <v>7962287</v>
          </cell>
          <cell r="J130">
            <v>834</v>
          </cell>
        </row>
        <row r="131">
          <cell r="B131">
            <v>1142</v>
          </cell>
          <cell r="C131" t="str">
            <v>Hunting and Trapping</v>
          </cell>
          <cell r="D131">
            <v>18</v>
          </cell>
          <cell r="E131">
            <v>38</v>
          </cell>
          <cell r="F131">
            <v>36</v>
          </cell>
          <cell r="G131">
            <v>40</v>
          </cell>
          <cell r="H131">
            <v>38</v>
          </cell>
          <cell r="I131">
            <v>260842</v>
          </cell>
          <cell r="J131">
            <v>528</v>
          </cell>
        </row>
        <row r="132">
          <cell r="B132">
            <v>1151</v>
          </cell>
          <cell r="C132" t="str">
            <v>Support Activities for Crop Production</v>
          </cell>
          <cell r="D132">
            <v>146</v>
          </cell>
          <cell r="E132">
            <v>2083</v>
          </cell>
          <cell r="F132">
            <v>2114</v>
          </cell>
          <cell r="G132">
            <v>2137</v>
          </cell>
          <cell r="H132">
            <v>2111</v>
          </cell>
          <cell r="I132">
            <v>20857999</v>
          </cell>
          <cell r="J132">
            <v>760</v>
          </cell>
        </row>
        <row r="133">
          <cell r="B133">
            <v>1152</v>
          </cell>
          <cell r="C133" t="str">
            <v>Support Activities for Animal Production</v>
          </cell>
          <cell r="D133">
            <v>206</v>
          </cell>
          <cell r="E133">
            <v>1215</v>
          </cell>
          <cell r="F133">
            <v>1204</v>
          </cell>
          <cell r="G133">
            <v>1186</v>
          </cell>
          <cell r="H133">
            <v>1202</v>
          </cell>
          <cell r="I133">
            <v>11556416</v>
          </cell>
          <cell r="J133">
            <v>740</v>
          </cell>
        </row>
        <row r="134">
          <cell r="B134">
            <v>1153</v>
          </cell>
          <cell r="C134" t="str">
            <v>Support Activities for Forestry</v>
          </cell>
          <cell r="D134">
            <v>69</v>
          </cell>
          <cell r="E134">
            <v>230</v>
          </cell>
          <cell r="F134">
            <v>229</v>
          </cell>
          <cell r="G134">
            <v>219</v>
          </cell>
          <cell r="H134">
            <v>226</v>
          </cell>
          <cell r="I134">
            <v>2401755</v>
          </cell>
          <cell r="J134">
            <v>817</v>
          </cell>
        </row>
        <row r="135">
          <cell r="B135">
            <v>2111</v>
          </cell>
          <cell r="C135" t="str">
            <v>Oil and Gas Extraction</v>
          </cell>
          <cell r="D135">
            <v>233</v>
          </cell>
          <cell r="E135">
            <v>4871</v>
          </cell>
          <cell r="F135">
            <v>4811</v>
          </cell>
          <cell r="G135">
            <v>4611</v>
          </cell>
          <cell r="H135">
            <v>4764</v>
          </cell>
          <cell r="I135">
            <v>142818145</v>
          </cell>
          <cell r="J135">
            <v>2306</v>
          </cell>
        </row>
        <row r="136">
          <cell r="B136">
            <v>2121</v>
          </cell>
          <cell r="C136" t="str">
            <v>Coal Mining</v>
          </cell>
          <cell r="D136">
            <v>161</v>
          </cell>
          <cell r="E136">
            <v>5197</v>
          </cell>
          <cell r="F136">
            <v>5136</v>
          </cell>
          <cell r="G136">
            <v>5148</v>
          </cell>
          <cell r="H136">
            <v>5160</v>
          </cell>
          <cell r="I136">
            <v>116691285</v>
          </cell>
          <cell r="J136">
            <v>1739</v>
          </cell>
        </row>
        <row r="137">
          <cell r="B137">
            <v>2122</v>
          </cell>
          <cell r="C137" t="str">
            <v>Metal Ore Mining</v>
          </cell>
          <cell r="D137">
            <v>3</v>
          </cell>
          <cell r="E137" t="str">
            <v>Confidential</v>
          </cell>
          <cell r="F137" t="str">
            <v>Confidential</v>
          </cell>
          <cell r="G137" t="str">
            <v>Confidential</v>
          </cell>
          <cell r="H137" t="str">
            <v>Confidential</v>
          </cell>
          <cell r="I137" t="str">
            <v>Confidential</v>
          </cell>
          <cell r="J137" t="str">
            <v>Confidential</v>
          </cell>
        </row>
        <row r="138">
          <cell r="B138">
            <v>2123</v>
          </cell>
          <cell r="C138" t="str">
            <v>Nonmetallic Mineral Mining and Quarrying</v>
          </cell>
          <cell r="D138">
            <v>296</v>
          </cell>
          <cell r="E138" t="str">
            <v>Confidential</v>
          </cell>
          <cell r="F138" t="str">
            <v>Confidential</v>
          </cell>
          <cell r="G138" t="str">
            <v>Confidential</v>
          </cell>
          <cell r="H138" t="str">
            <v>Confidential</v>
          </cell>
          <cell r="I138" t="str">
            <v>Confidential</v>
          </cell>
          <cell r="J138" t="str">
            <v>Confidential</v>
          </cell>
        </row>
        <row r="139">
          <cell r="B139">
            <v>2131</v>
          </cell>
          <cell r="C139" t="str">
            <v>Support Activities for Mining</v>
          </cell>
          <cell r="D139">
            <v>601</v>
          </cell>
          <cell r="E139">
            <v>13744</v>
          </cell>
          <cell r="F139">
            <v>13424</v>
          </cell>
          <cell r="G139">
            <v>12843</v>
          </cell>
          <cell r="H139">
            <v>13337</v>
          </cell>
          <cell r="I139">
            <v>288485820</v>
          </cell>
          <cell r="J139">
            <v>1664</v>
          </cell>
        </row>
        <row r="140">
          <cell r="B140">
            <v>2211</v>
          </cell>
          <cell r="C140" t="str">
            <v>Power Generation and Supply</v>
          </cell>
          <cell r="D140">
            <v>329</v>
          </cell>
          <cell r="E140">
            <v>15939</v>
          </cell>
          <cell r="F140">
            <v>15810</v>
          </cell>
          <cell r="G140">
            <v>15610</v>
          </cell>
          <cell r="H140">
            <v>15786</v>
          </cell>
          <cell r="I140">
            <v>462994729</v>
          </cell>
          <cell r="J140">
            <v>2256</v>
          </cell>
        </row>
        <row r="141">
          <cell r="B141">
            <v>2212</v>
          </cell>
          <cell r="C141" t="str">
            <v>Natural Gas Distribution</v>
          </cell>
          <cell r="D141">
            <v>174</v>
          </cell>
          <cell r="E141">
            <v>6089</v>
          </cell>
          <cell r="F141">
            <v>6121</v>
          </cell>
          <cell r="G141">
            <v>6045</v>
          </cell>
          <cell r="H141">
            <v>6085</v>
          </cell>
          <cell r="I141">
            <v>126188875</v>
          </cell>
          <cell r="J141">
            <v>1595</v>
          </cell>
        </row>
        <row r="142">
          <cell r="B142">
            <v>2213</v>
          </cell>
          <cell r="C142" t="str">
            <v>Water, Sewage and Other Systems</v>
          </cell>
          <cell r="D142">
            <v>873</v>
          </cell>
          <cell r="E142">
            <v>13008</v>
          </cell>
          <cell r="F142">
            <v>12988</v>
          </cell>
          <cell r="G142">
            <v>12797</v>
          </cell>
          <cell r="H142">
            <v>12931</v>
          </cell>
          <cell r="I142">
            <v>207732449</v>
          </cell>
          <cell r="J142">
            <v>1236</v>
          </cell>
        </row>
        <row r="143">
          <cell r="B143">
            <v>2361</v>
          </cell>
          <cell r="C143" t="str">
            <v>Residential Building Construction</v>
          </cell>
          <cell r="D143">
            <v>7615</v>
          </cell>
          <cell r="E143">
            <v>31027</v>
          </cell>
          <cell r="F143">
            <v>31090</v>
          </cell>
          <cell r="G143">
            <v>30614</v>
          </cell>
          <cell r="H143">
            <v>30910</v>
          </cell>
          <cell r="I143">
            <v>412138832</v>
          </cell>
          <cell r="J143">
            <v>1026</v>
          </cell>
        </row>
        <row r="144">
          <cell r="B144">
            <v>2362</v>
          </cell>
          <cell r="C144" t="str">
            <v>Nonresidential Building Construction</v>
          </cell>
          <cell r="D144">
            <v>2237</v>
          </cell>
          <cell r="E144">
            <v>32279</v>
          </cell>
          <cell r="F144">
            <v>32276</v>
          </cell>
          <cell r="G144">
            <v>31726</v>
          </cell>
          <cell r="H144">
            <v>32094</v>
          </cell>
          <cell r="I144">
            <v>607365872</v>
          </cell>
          <cell r="J144">
            <v>1456</v>
          </cell>
        </row>
        <row r="145">
          <cell r="B145">
            <v>2371</v>
          </cell>
          <cell r="C145" t="str">
            <v>Utility System Construction</v>
          </cell>
          <cell r="D145">
            <v>760</v>
          </cell>
          <cell r="E145">
            <v>25341</v>
          </cell>
          <cell r="F145">
            <v>25866</v>
          </cell>
          <cell r="G145">
            <v>26214</v>
          </cell>
          <cell r="H145">
            <v>25807</v>
          </cell>
          <cell r="I145">
            <v>634846583</v>
          </cell>
          <cell r="J145">
            <v>1892</v>
          </cell>
        </row>
        <row r="146">
          <cell r="B146">
            <v>2372</v>
          </cell>
          <cell r="C146" t="str">
            <v>Land Subdivision</v>
          </cell>
          <cell r="D146">
            <v>156</v>
          </cell>
          <cell r="E146">
            <v>697</v>
          </cell>
          <cell r="F146">
            <v>698</v>
          </cell>
          <cell r="G146">
            <v>719</v>
          </cell>
          <cell r="H146">
            <v>705</v>
          </cell>
          <cell r="I146">
            <v>11649589</v>
          </cell>
          <cell r="J146">
            <v>1272</v>
          </cell>
        </row>
        <row r="147">
          <cell r="B147">
            <v>2373</v>
          </cell>
          <cell r="C147" t="str">
            <v>Highway, Street, and Bridge Construction</v>
          </cell>
          <cell r="D147">
            <v>520</v>
          </cell>
          <cell r="E147">
            <v>24227</v>
          </cell>
          <cell r="F147">
            <v>24225</v>
          </cell>
          <cell r="G147">
            <v>24051</v>
          </cell>
          <cell r="H147">
            <v>24168</v>
          </cell>
          <cell r="I147">
            <v>425359763</v>
          </cell>
          <cell r="J147">
            <v>1354</v>
          </cell>
        </row>
        <row r="148">
          <cell r="B148">
            <v>2379</v>
          </cell>
          <cell r="C148" t="str">
            <v>Other Heavy Construction</v>
          </cell>
          <cell r="D148">
            <v>177</v>
          </cell>
          <cell r="E148">
            <v>2527</v>
          </cell>
          <cell r="F148">
            <v>2581</v>
          </cell>
          <cell r="G148">
            <v>2528</v>
          </cell>
          <cell r="H148">
            <v>2545</v>
          </cell>
          <cell r="I148">
            <v>47658340</v>
          </cell>
          <cell r="J148">
            <v>1440</v>
          </cell>
        </row>
        <row r="149">
          <cell r="B149">
            <v>2381</v>
          </cell>
          <cell r="C149" t="str">
            <v>Building Foundation/Exterior Contractors</v>
          </cell>
          <cell r="D149">
            <v>3592</v>
          </cell>
          <cell r="E149">
            <v>29008</v>
          </cell>
          <cell r="F149">
            <v>29325</v>
          </cell>
          <cell r="G149">
            <v>28948</v>
          </cell>
          <cell r="H149">
            <v>29094</v>
          </cell>
          <cell r="I149">
            <v>435808944</v>
          </cell>
          <cell r="J149">
            <v>1152</v>
          </cell>
        </row>
        <row r="150">
          <cell r="B150">
            <v>2382</v>
          </cell>
          <cell r="C150" t="str">
            <v>Building Equipment Contractors</v>
          </cell>
          <cell r="D150">
            <v>7431</v>
          </cell>
          <cell r="E150">
            <v>78006</v>
          </cell>
          <cell r="F150">
            <v>77567</v>
          </cell>
          <cell r="G150">
            <v>76695</v>
          </cell>
          <cell r="H150">
            <v>77423</v>
          </cell>
          <cell r="I150">
            <v>1341038237</v>
          </cell>
          <cell r="J150">
            <v>1332</v>
          </cell>
        </row>
        <row r="151">
          <cell r="B151">
            <v>2383</v>
          </cell>
          <cell r="C151" t="str">
            <v>Building Finishing Contractors</v>
          </cell>
          <cell r="D151">
            <v>3871</v>
          </cell>
          <cell r="E151">
            <v>25665</v>
          </cell>
          <cell r="F151">
            <v>25810</v>
          </cell>
          <cell r="G151">
            <v>25653</v>
          </cell>
          <cell r="H151">
            <v>25709</v>
          </cell>
          <cell r="I151">
            <v>360228190</v>
          </cell>
          <cell r="J151">
            <v>1078</v>
          </cell>
        </row>
        <row r="152">
          <cell r="B152">
            <v>2389</v>
          </cell>
          <cell r="C152" t="str">
            <v>Other Specialty Trade Contractors</v>
          </cell>
          <cell r="D152">
            <v>3410</v>
          </cell>
          <cell r="E152">
            <v>33504</v>
          </cell>
          <cell r="F152">
            <v>33702</v>
          </cell>
          <cell r="G152">
            <v>33491</v>
          </cell>
          <cell r="H152">
            <v>33566</v>
          </cell>
          <cell r="I152">
            <v>500811228</v>
          </cell>
          <cell r="J152">
            <v>1148</v>
          </cell>
        </row>
        <row r="153">
          <cell r="B153">
            <v>3111</v>
          </cell>
          <cell r="C153" t="str">
            <v>Animal Food Manufacturing</v>
          </cell>
          <cell r="D153">
            <v>112</v>
          </cell>
          <cell r="E153">
            <v>4079</v>
          </cell>
          <cell r="F153">
            <v>4089</v>
          </cell>
          <cell r="G153">
            <v>4096</v>
          </cell>
          <cell r="H153">
            <v>4088</v>
          </cell>
          <cell r="I153">
            <v>60848471</v>
          </cell>
          <cell r="J153">
            <v>1145</v>
          </cell>
        </row>
        <row r="154">
          <cell r="B154">
            <v>3112</v>
          </cell>
          <cell r="C154" t="str">
            <v>Grain and Oilseed Milling</v>
          </cell>
          <cell r="D154">
            <v>27</v>
          </cell>
          <cell r="E154" t="str">
            <v>Confidential</v>
          </cell>
          <cell r="F154" t="str">
            <v>Confidential</v>
          </cell>
          <cell r="G154" t="str">
            <v>Confidential</v>
          </cell>
          <cell r="H154" t="str">
            <v>Confidential</v>
          </cell>
          <cell r="I154" t="str">
            <v>Confidential</v>
          </cell>
          <cell r="J154" t="str">
            <v>Confidential</v>
          </cell>
        </row>
        <row r="155">
          <cell r="B155">
            <v>3113</v>
          </cell>
          <cell r="C155" t="str">
            <v>Sugar/Confectionery Product Manufacture</v>
          </cell>
          <cell r="D155">
            <v>166</v>
          </cell>
          <cell r="E155">
            <v>10383</v>
          </cell>
          <cell r="F155">
            <v>10379</v>
          </cell>
          <cell r="G155">
            <v>10397</v>
          </cell>
          <cell r="H155">
            <v>10386</v>
          </cell>
          <cell r="I155">
            <v>143837457</v>
          </cell>
          <cell r="J155">
            <v>1065</v>
          </cell>
        </row>
        <row r="156">
          <cell r="B156">
            <v>3114</v>
          </cell>
          <cell r="C156" t="str">
            <v>Fruit, Vegetable, and Specialty Foods Manufacturing</v>
          </cell>
          <cell r="D156">
            <v>87</v>
          </cell>
          <cell r="E156">
            <v>6366</v>
          </cell>
          <cell r="F156">
            <v>6278</v>
          </cell>
          <cell r="G156">
            <v>6397</v>
          </cell>
          <cell r="H156">
            <v>6347</v>
          </cell>
          <cell r="I156">
            <v>83214573</v>
          </cell>
          <cell r="J156">
            <v>1009</v>
          </cell>
        </row>
        <row r="157">
          <cell r="B157">
            <v>3115</v>
          </cell>
          <cell r="C157" t="str">
            <v>Dairy Product Manufacturing</v>
          </cell>
          <cell r="D157">
            <v>96</v>
          </cell>
          <cell r="E157">
            <v>6697</v>
          </cell>
          <cell r="F157">
            <v>6646</v>
          </cell>
          <cell r="G157">
            <v>6601</v>
          </cell>
          <cell r="H157">
            <v>6648</v>
          </cell>
          <cell r="I157">
            <v>92546397</v>
          </cell>
          <cell r="J157">
            <v>1071</v>
          </cell>
        </row>
        <row r="158">
          <cell r="B158">
            <v>3116</v>
          </cell>
          <cell r="C158" t="str">
            <v>Animal Slaughtering and Processing</v>
          </cell>
          <cell r="D158">
            <v>156</v>
          </cell>
          <cell r="E158">
            <v>17958</v>
          </cell>
          <cell r="F158">
            <v>17995</v>
          </cell>
          <cell r="G158">
            <v>17924</v>
          </cell>
          <cell r="H158">
            <v>17959</v>
          </cell>
          <cell r="I158">
            <v>212589519</v>
          </cell>
          <cell r="J158">
            <v>911</v>
          </cell>
        </row>
        <row r="159">
          <cell r="B159">
            <v>3117</v>
          </cell>
          <cell r="C159" t="str">
            <v>Seafood Product Preparation and Packaging</v>
          </cell>
          <cell r="D159">
            <v>4</v>
          </cell>
          <cell r="E159" t="str">
            <v>Confidential</v>
          </cell>
          <cell r="F159" t="str">
            <v>Confidential</v>
          </cell>
          <cell r="G159" t="str">
            <v>Confidential</v>
          </cell>
          <cell r="H159" t="str">
            <v>Confidential</v>
          </cell>
          <cell r="I159" t="str">
            <v>Confidential</v>
          </cell>
          <cell r="J159" t="str">
            <v>Confidential</v>
          </cell>
        </row>
        <row r="160">
          <cell r="B160">
            <v>3118</v>
          </cell>
          <cell r="C160" t="str">
            <v>Bakeries and Tortilla Manufacturing</v>
          </cell>
          <cell r="D160">
            <v>536</v>
          </cell>
          <cell r="E160">
            <v>14123</v>
          </cell>
          <cell r="F160">
            <v>14062</v>
          </cell>
          <cell r="G160">
            <v>14073</v>
          </cell>
          <cell r="H160">
            <v>14086</v>
          </cell>
          <cell r="I160">
            <v>152785691</v>
          </cell>
          <cell r="J160">
            <v>834</v>
          </cell>
        </row>
        <row r="161">
          <cell r="B161">
            <v>3119</v>
          </cell>
          <cell r="C161" t="str">
            <v>Other Food Manufacturing</v>
          </cell>
          <cell r="D161">
            <v>188</v>
          </cell>
          <cell r="E161">
            <v>12546</v>
          </cell>
          <cell r="F161">
            <v>12557</v>
          </cell>
          <cell r="G161">
            <v>12460</v>
          </cell>
          <cell r="H161">
            <v>12521</v>
          </cell>
          <cell r="I161">
            <v>154359706</v>
          </cell>
          <cell r="J161">
            <v>948</v>
          </cell>
        </row>
        <row r="162">
          <cell r="B162">
            <v>3121</v>
          </cell>
          <cell r="C162" t="str">
            <v>Beverage Manufacturing</v>
          </cell>
          <cell r="D162">
            <v>467</v>
          </cell>
          <cell r="E162">
            <v>11426</v>
          </cell>
          <cell r="F162">
            <v>11372</v>
          </cell>
          <cell r="G162">
            <v>11217</v>
          </cell>
          <cell r="H162">
            <v>11338</v>
          </cell>
          <cell r="I162">
            <v>120830031</v>
          </cell>
          <cell r="J162">
            <v>820</v>
          </cell>
        </row>
        <row r="163">
          <cell r="B163">
            <v>3122</v>
          </cell>
          <cell r="C163" t="str">
            <v>Tobacco Manufacturing</v>
          </cell>
          <cell r="D163">
            <v>10</v>
          </cell>
          <cell r="E163">
            <v>295</v>
          </cell>
          <cell r="F163">
            <v>303</v>
          </cell>
          <cell r="G163">
            <v>308</v>
          </cell>
          <cell r="H163">
            <v>302</v>
          </cell>
          <cell r="I163">
            <v>4623703</v>
          </cell>
          <cell r="J163">
            <v>1178</v>
          </cell>
        </row>
        <row r="164">
          <cell r="B164">
            <v>3131</v>
          </cell>
          <cell r="C164" t="str">
            <v>Fiber, Yarn, and Thread Mills</v>
          </cell>
          <cell r="D164">
            <v>17</v>
          </cell>
          <cell r="E164">
            <v>380</v>
          </cell>
          <cell r="F164">
            <v>376</v>
          </cell>
          <cell r="G164">
            <v>387</v>
          </cell>
          <cell r="H164">
            <v>381</v>
          </cell>
          <cell r="I164">
            <v>3184264</v>
          </cell>
          <cell r="J164">
            <v>643</v>
          </cell>
        </row>
        <row r="165">
          <cell r="B165">
            <v>3132</v>
          </cell>
          <cell r="C165" t="str">
            <v>Fabric Mills</v>
          </cell>
          <cell r="D165">
            <v>50</v>
          </cell>
          <cell r="E165">
            <v>2494</v>
          </cell>
          <cell r="F165">
            <v>2478</v>
          </cell>
          <cell r="G165">
            <v>2479</v>
          </cell>
          <cell r="H165">
            <v>2484</v>
          </cell>
          <cell r="I165">
            <v>30696363</v>
          </cell>
          <cell r="J165">
            <v>951</v>
          </cell>
        </row>
        <row r="166">
          <cell r="B166">
            <v>3133</v>
          </cell>
          <cell r="C166" t="str">
            <v>Textile and Fabric Finishing and Fabric</v>
          </cell>
          <cell r="D166">
            <v>36</v>
          </cell>
          <cell r="E166">
            <v>604</v>
          </cell>
          <cell r="F166">
            <v>609</v>
          </cell>
          <cell r="G166">
            <v>613</v>
          </cell>
          <cell r="H166">
            <v>609</v>
          </cell>
          <cell r="I166">
            <v>7260102</v>
          </cell>
          <cell r="J166">
            <v>918</v>
          </cell>
        </row>
        <row r="167">
          <cell r="B167">
            <v>3141</v>
          </cell>
          <cell r="C167" t="str">
            <v>Textile Furnishings Mills</v>
          </cell>
          <cell r="D167">
            <v>49</v>
          </cell>
          <cell r="E167">
            <v>1109</v>
          </cell>
          <cell r="F167">
            <v>1119</v>
          </cell>
          <cell r="G167">
            <v>1133</v>
          </cell>
          <cell r="H167">
            <v>1120</v>
          </cell>
          <cell r="I167">
            <v>11659328</v>
          </cell>
          <cell r="J167">
            <v>801</v>
          </cell>
        </row>
        <row r="168">
          <cell r="B168">
            <v>3149</v>
          </cell>
          <cell r="C168" t="str">
            <v>Other Textile Product Mills</v>
          </cell>
          <cell r="D168">
            <v>166</v>
          </cell>
          <cell r="E168">
            <v>2145</v>
          </cell>
          <cell r="F168">
            <v>2166</v>
          </cell>
          <cell r="G168">
            <v>2151</v>
          </cell>
          <cell r="H168">
            <v>2154</v>
          </cell>
          <cell r="I168">
            <v>21553399</v>
          </cell>
          <cell r="J168">
            <v>770</v>
          </cell>
        </row>
        <row r="169">
          <cell r="B169">
            <v>3151</v>
          </cell>
          <cell r="C169" t="str">
            <v>Apparel Knitting Mills</v>
          </cell>
          <cell r="D169">
            <v>10</v>
          </cell>
          <cell r="E169">
            <v>140</v>
          </cell>
          <cell r="F169">
            <v>137</v>
          </cell>
          <cell r="G169">
            <v>132</v>
          </cell>
          <cell r="H169">
            <v>136</v>
          </cell>
          <cell r="I169">
            <v>1541627</v>
          </cell>
          <cell r="J169">
            <v>870</v>
          </cell>
        </row>
        <row r="170">
          <cell r="B170">
            <v>3152</v>
          </cell>
          <cell r="C170" t="str">
            <v>Cut and Sew Apparel Manufacturing</v>
          </cell>
          <cell r="D170">
            <v>120</v>
          </cell>
          <cell r="E170">
            <v>3201</v>
          </cell>
          <cell r="F170">
            <v>3293</v>
          </cell>
          <cell r="G170">
            <v>3322</v>
          </cell>
          <cell r="H170">
            <v>3272</v>
          </cell>
          <cell r="I170">
            <v>31873919</v>
          </cell>
          <cell r="J170">
            <v>749</v>
          </cell>
        </row>
        <row r="171">
          <cell r="B171">
            <v>3159</v>
          </cell>
          <cell r="C171" t="str">
            <v>Accessories and Other Apparel Manufacturing</v>
          </cell>
          <cell r="D171">
            <v>32</v>
          </cell>
          <cell r="E171">
            <v>805</v>
          </cell>
          <cell r="F171">
            <v>827</v>
          </cell>
          <cell r="G171">
            <v>848</v>
          </cell>
          <cell r="H171">
            <v>827</v>
          </cell>
          <cell r="I171">
            <v>8444885</v>
          </cell>
          <cell r="J171">
            <v>786</v>
          </cell>
        </row>
        <row r="172">
          <cell r="B172">
            <v>3161</v>
          </cell>
          <cell r="C172" t="str">
            <v>Leather and Hide Tanning and Finishing</v>
          </cell>
          <cell r="D172">
            <v>8</v>
          </cell>
          <cell r="E172" t="str">
            <v>Confidential</v>
          </cell>
          <cell r="F172" t="str">
            <v>Confidential</v>
          </cell>
          <cell r="G172" t="str">
            <v>Confidential</v>
          </cell>
          <cell r="H172" t="str">
            <v>Confidential</v>
          </cell>
          <cell r="I172" t="str">
            <v>Confidential</v>
          </cell>
          <cell r="J172" t="str">
            <v>Confidential</v>
          </cell>
        </row>
        <row r="173">
          <cell r="B173">
            <v>3162</v>
          </cell>
          <cell r="C173" t="str">
            <v>Footwear Manufacturing</v>
          </cell>
          <cell r="D173">
            <v>5</v>
          </cell>
          <cell r="E173" t="str">
            <v>Confidential</v>
          </cell>
          <cell r="F173" t="str">
            <v>Confidential</v>
          </cell>
          <cell r="G173" t="str">
            <v>Confidential</v>
          </cell>
          <cell r="H173" t="str">
            <v>Confidential</v>
          </cell>
          <cell r="I173" t="str">
            <v>Confidential</v>
          </cell>
          <cell r="J173" t="str">
            <v>Confidential</v>
          </cell>
        </row>
        <row r="174">
          <cell r="B174">
            <v>3169</v>
          </cell>
          <cell r="C174" t="str">
            <v>Other Leather Product Manufacturing</v>
          </cell>
          <cell r="D174">
            <v>29</v>
          </cell>
          <cell r="E174">
            <v>265</v>
          </cell>
          <cell r="F174">
            <v>257</v>
          </cell>
          <cell r="G174">
            <v>250</v>
          </cell>
          <cell r="H174">
            <v>257</v>
          </cell>
          <cell r="I174">
            <v>1993066</v>
          </cell>
          <cell r="J174">
            <v>596</v>
          </cell>
        </row>
        <row r="175">
          <cell r="B175">
            <v>3211</v>
          </cell>
          <cell r="C175" t="str">
            <v>Sawmills and Wood Preservation</v>
          </cell>
          <cell r="D175">
            <v>266</v>
          </cell>
          <cell r="E175">
            <v>4212</v>
          </cell>
          <cell r="F175">
            <v>4198</v>
          </cell>
          <cell r="G175">
            <v>4189</v>
          </cell>
          <cell r="H175">
            <v>4200</v>
          </cell>
          <cell r="I175">
            <v>42257696</v>
          </cell>
          <cell r="J175">
            <v>774</v>
          </cell>
        </row>
        <row r="176">
          <cell r="B176">
            <v>3212</v>
          </cell>
          <cell r="C176" t="str">
            <v>Veneer and Engineered Wood Products</v>
          </cell>
          <cell r="D176">
            <v>53</v>
          </cell>
          <cell r="E176">
            <v>2897</v>
          </cell>
          <cell r="F176">
            <v>2905</v>
          </cell>
          <cell r="G176">
            <v>2889</v>
          </cell>
          <cell r="H176">
            <v>2897</v>
          </cell>
          <cell r="I176">
            <v>34809329</v>
          </cell>
          <cell r="J176">
            <v>924</v>
          </cell>
        </row>
        <row r="177">
          <cell r="B177">
            <v>3219</v>
          </cell>
          <cell r="C177" t="str">
            <v>Other Wood Product Manufacturing</v>
          </cell>
          <cell r="D177">
            <v>658</v>
          </cell>
          <cell r="E177">
            <v>15399</v>
          </cell>
          <cell r="F177">
            <v>15438</v>
          </cell>
          <cell r="G177">
            <v>15332</v>
          </cell>
          <cell r="H177">
            <v>15390</v>
          </cell>
          <cell r="I177">
            <v>165892990</v>
          </cell>
          <cell r="J177">
            <v>829</v>
          </cell>
        </row>
        <row r="178">
          <cell r="B178">
            <v>3221</v>
          </cell>
          <cell r="C178" t="str">
            <v>Pulp, Paper, and Paperboard Mills</v>
          </cell>
          <cell r="D178">
            <v>16</v>
          </cell>
          <cell r="E178">
            <v>2796</v>
          </cell>
          <cell r="F178">
            <v>2768</v>
          </cell>
          <cell r="G178">
            <v>2743</v>
          </cell>
          <cell r="H178">
            <v>2769</v>
          </cell>
          <cell r="I178">
            <v>58466285</v>
          </cell>
          <cell r="J178">
            <v>1624</v>
          </cell>
        </row>
        <row r="179">
          <cell r="B179">
            <v>3222</v>
          </cell>
          <cell r="C179" t="str">
            <v>Converted Paper Product Manufacturing</v>
          </cell>
          <cell r="D179">
            <v>234</v>
          </cell>
          <cell r="E179">
            <v>19276</v>
          </cell>
          <cell r="F179">
            <v>19187</v>
          </cell>
          <cell r="G179">
            <v>18943</v>
          </cell>
          <cell r="H179">
            <v>19135</v>
          </cell>
          <cell r="I179">
            <v>286352988</v>
          </cell>
          <cell r="J179">
            <v>1151</v>
          </cell>
        </row>
        <row r="180">
          <cell r="B180">
            <v>3231</v>
          </cell>
          <cell r="C180" t="str">
            <v>Printing and Related Support Activities</v>
          </cell>
          <cell r="D180">
            <v>1083</v>
          </cell>
          <cell r="E180">
            <v>22457</v>
          </cell>
          <cell r="F180">
            <v>22439</v>
          </cell>
          <cell r="G180">
            <v>22327</v>
          </cell>
          <cell r="H180">
            <v>22408</v>
          </cell>
          <cell r="I180">
            <v>282508240</v>
          </cell>
          <cell r="J180">
            <v>970</v>
          </cell>
        </row>
        <row r="181">
          <cell r="B181">
            <v>3241</v>
          </cell>
          <cell r="C181" t="str">
            <v>Petroleum and Coal Products Manufacturing</v>
          </cell>
          <cell r="D181">
            <v>119</v>
          </cell>
          <cell r="E181">
            <v>6193</v>
          </cell>
          <cell r="F181">
            <v>6157</v>
          </cell>
          <cell r="G181">
            <v>5432</v>
          </cell>
          <cell r="H181">
            <v>5927</v>
          </cell>
          <cell r="I181">
            <v>121207978</v>
          </cell>
          <cell r="J181">
            <v>1573</v>
          </cell>
        </row>
        <row r="182">
          <cell r="B182">
            <v>3251</v>
          </cell>
          <cell r="C182" t="str">
            <v>Basic Chemical Manufacturing</v>
          </cell>
          <cell r="D182">
            <v>133</v>
          </cell>
          <cell r="E182">
            <v>6097</v>
          </cell>
          <cell r="F182">
            <v>6058</v>
          </cell>
          <cell r="G182">
            <v>6017</v>
          </cell>
          <cell r="H182">
            <v>6057</v>
          </cell>
          <cell r="I182">
            <v>119305800</v>
          </cell>
          <cell r="J182">
            <v>1515</v>
          </cell>
        </row>
        <row r="183">
          <cell r="B183">
            <v>3252</v>
          </cell>
          <cell r="C183" t="str">
            <v>Resin, Rubber, and Synthetic Fibers</v>
          </cell>
          <cell r="D183">
            <v>58</v>
          </cell>
          <cell r="E183">
            <v>3153</v>
          </cell>
          <cell r="F183">
            <v>3158</v>
          </cell>
          <cell r="G183">
            <v>3134</v>
          </cell>
          <cell r="H183">
            <v>3148</v>
          </cell>
          <cell r="I183">
            <v>64330519</v>
          </cell>
          <cell r="J183">
            <v>1572</v>
          </cell>
        </row>
        <row r="184">
          <cell r="B184">
            <v>3253</v>
          </cell>
          <cell r="C184" t="str">
            <v>Agricultural Chemical Manufacturing</v>
          </cell>
          <cell r="D184">
            <v>29</v>
          </cell>
          <cell r="E184">
            <v>717</v>
          </cell>
          <cell r="F184">
            <v>690</v>
          </cell>
          <cell r="G184">
            <v>688</v>
          </cell>
          <cell r="H184">
            <v>698</v>
          </cell>
          <cell r="I184">
            <v>11397297</v>
          </cell>
          <cell r="J184">
            <v>1255</v>
          </cell>
        </row>
        <row r="185">
          <cell r="B185">
            <v>3254</v>
          </cell>
          <cell r="C185" t="str">
            <v>Pharmaceutical and Medicine Manufacturing</v>
          </cell>
          <cell r="D185">
            <v>144</v>
          </cell>
          <cell r="E185">
            <v>18905</v>
          </cell>
          <cell r="F185">
            <v>18743</v>
          </cell>
          <cell r="G185">
            <v>18807</v>
          </cell>
          <cell r="H185">
            <v>18818</v>
          </cell>
          <cell r="I185">
            <v>559172437</v>
          </cell>
          <cell r="J185">
            <v>2286</v>
          </cell>
        </row>
        <row r="186">
          <cell r="B186">
            <v>3255</v>
          </cell>
          <cell r="C186" t="str">
            <v>Paint, Coating, and Adhesive Manufacturing</v>
          </cell>
          <cell r="D186">
            <v>77</v>
          </cell>
          <cell r="E186">
            <v>2384</v>
          </cell>
          <cell r="F186">
            <v>2393</v>
          </cell>
          <cell r="G186">
            <v>2377</v>
          </cell>
          <cell r="H186">
            <v>2385</v>
          </cell>
          <cell r="I186">
            <v>40493382</v>
          </cell>
          <cell r="J186">
            <v>1306</v>
          </cell>
        </row>
        <row r="187">
          <cell r="B187">
            <v>3256</v>
          </cell>
          <cell r="C187" t="str">
            <v>Cleaning Compound and Toiletry Manufacturing</v>
          </cell>
          <cell r="D187">
            <v>95</v>
          </cell>
          <cell r="E187">
            <v>7652</v>
          </cell>
          <cell r="F187">
            <v>7514</v>
          </cell>
          <cell r="G187">
            <v>7268</v>
          </cell>
          <cell r="H187">
            <v>7478</v>
          </cell>
          <cell r="I187">
            <v>87034144</v>
          </cell>
          <cell r="J187">
            <v>895</v>
          </cell>
        </row>
        <row r="188">
          <cell r="B188">
            <v>3259</v>
          </cell>
          <cell r="C188" t="str">
            <v>Other Chemical Preparation Manufacturing</v>
          </cell>
          <cell r="D188">
            <v>147</v>
          </cell>
          <cell r="E188">
            <v>4013</v>
          </cell>
          <cell r="F188">
            <v>3966</v>
          </cell>
          <cell r="G188">
            <v>3918</v>
          </cell>
          <cell r="H188">
            <v>3966</v>
          </cell>
          <cell r="I188">
            <v>82932402</v>
          </cell>
          <cell r="J188">
            <v>1609</v>
          </cell>
        </row>
        <row r="189">
          <cell r="B189">
            <v>3261</v>
          </cell>
          <cell r="C189" t="str">
            <v>Plastics Product Manufacturing</v>
          </cell>
          <cell r="D189">
            <v>558</v>
          </cell>
          <cell r="E189">
            <v>35730</v>
          </cell>
          <cell r="F189">
            <v>35579</v>
          </cell>
          <cell r="G189">
            <v>35460</v>
          </cell>
          <cell r="H189">
            <v>35590</v>
          </cell>
          <cell r="I189">
            <v>464726800</v>
          </cell>
          <cell r="J189">
            <v>1004</v>
          </cell>
        </row>
        <row r="190">
          <cell r="B190">
            <v>3262</v>
          </cell>
          <cell r="C190" t="str">
            <v>Rubber Product Manufacturing</v>
          </cell>
          <cell r="D190">
            <v>84</v>
          </cell>
          <cell r="E190">
            <v>5026</v>
          </cell>
          <cell r="F190">
            <v>4983</v>
          </cell>
          <cell r="G190">
            <v>4988</v>
          </cell>
          <cell r="H190">
            <v>4999</v>
          </cell>
          <cell r="I190">
            <v>76500855</v>
          </cell>
          <cell r="J190">
            <v>1177</v>
          </cell>
        </row>
        <row r="191">
          <cell r="B191">
            <v>3271</v>
          </cell>
          <cell r="C191" t="str">
            <v>Clay Product and Refractory Manufacturing</v>
          </cell>
          <cell r="D191">
            <v>80</v>
          </cell>
          <cell r="E191">
            <v>2647</v>
          </cell>
          <cell r="F191">
            <v>2630</v>
          </cell>
          <cell r="G191">
            <v>2591</v>
          </cell>
          <cell r="H191">
            <v>2623</v>
          </cell>
          <cell r="I191">
            <v>36648211</v>
          </cell>
          <cell r="J191">
            <v>1075</v>
          </cell>
        </row>
        <row r="192">
          <cell r="B192">
            <v>3272</v>
          </cell>
          <cell r="C192" t="str">
            <v>Glass and Glass Product Manufacturing</v>
          </cell>
          <cell r="D192">
            <v>92</v>
          </cell>
          <cell r="E192">
            <v>5165</v>
          </cell>
          <cell r="F192">
            <v>5131</v>
          </cell>
          <cell r="G192">
            <v>5072</v>
          </cell>
          <cell r="H192">
            <v>5123</v>
          </cell>
          <cell r="I192">
            <v>72671525</v>
          </cell>
          <cell r="J192">
            <v>1091</v>
          </cell>
        </row>
        <row r="193">
          <cell r="B193">
            <v>3273</v>
          </cell>
          <cell r="C193" t="str">
            <v>Cement and Concrete Product Manufacturing</v>
          </cell>
          <cell r="D193">
            <v>370</v>
          </cell>
          <cell r="E193">
            <v>9584</v>
          </cell>
          <cell r="F193">
            <v>9530</v>
          </cell>
          <cell r="G193">
            <v>9485</v>
          </cell>
          <cell r="H193">
            <v>9533</v>
          </cell>
          <cell r="I193">
            <v>146460459</v>
          </cell>
          <cell r="J193">
            <v>1182</v>
          </cell>
        </row>
        <row r="194">
          <cell r="B194">
            <v>3274</v>
          </cell>
          <cell r="C194" t="str">
            <v>Lime and Gypsum Product Manufacturing</v>
          </cell>
          <cell r="D194">
            <v>16</v>
          </cell>
          <cell r="E194">
            <v>618</v>
          </cell>
          <cell r="F194">
            <v>611</v>
          </cell>
          <cell r="G194">
            <v>603</v>
          </cell>
          <cell r="H194">
            <v>611</v>
          </cell>
          <cell r="I194">
            <v>11026780</v>
          </cell>
          <cell r="J194">
            <v>1389</v>
          </cell>
        </row>
        <row r="195">
          <cell r="B195">
            <v>3279</v>
          </cell>
          <cell r="C195" t="str">
            <v>Other Nonmetallic Mineral Products</v>
          </cell>
          <cell r="D195">
            <v>167</v>
          </cell>
          <cell r="E195">
            <v>3136</v>
          </cell>
          <cell r="F195">
            <v>3099</v>
          </cell>
          <cell r="G195">
            <v>3084</v>
          </cell>
          <cell r="H195">
            <v>3106</v>
          </cell>
          <cell r="I195">
            <v>41533046</v>
          </cell>
          <cell r="J195">
            <v>1028</v>
          </cell>
        </row>
        <row r="196">
          <cell r="B196">
            <v>3311</v>
          </cell>
          <cell r="C196" t="str">
            <v>Iron and Steel Mills and Ferroalloys</v>
          </cell>
          <cell r="D196">
            <v>60</v>
          </cell>
          <cell r="E196">
            <v>11611</v>
          </cell>
          <cell r="F196">
            <v>11605</v>
          </cell>
          <cell r="G196">
            <v>11525</v>
          </cell>
          <cell r="H196">
            <v>11580</v>
          </cell>
          <cell r="I196">
            <v>283675730</v>
          </cell>
          <cell r="J196">
            <v>1884</v>
          </cell>
        </row>
        <row r="197">
          <cell r="B197">
            <v>3312</v>
          </cell>
          <cell r="C197" t="str">
            <v>Purchased Steel Product Manufacturing</v>
          </cell>
          <cell r="D197">
            <v>104</v>
          </cell>
          <cell r="E197">
            <v>5747</v>
          </cell>
          <cell r="F197">
            <v>5716</v>
          </cell>
          <cell r="G197">
            <v>5704</v>
          </cell>
          <cell r="H197">
            <v>5722</v>
          </cell>
          <cell r="I197">
            <v>85893300</v>
          </cell>
          <cell r="J197">
            <v>1155</v>
          </cell>
        </row>
        <row r="198">
          <cell r="B198">
            <v>3313</v>
          </cell>
          <cell r="C198" t="str">
            <v>Alumina and Aluminum Production</v>
          </cell>
          <cell r="D198">
            <v>26</v>
          </cell>
          <cell r="E198">
            <v>3725</v>
          </cell>
          <cell r="F198">
            <v>3700</v>
          </cell>
          <cell r="G198">
            <v>3677</v>
          </cell>
          <cell r="H198">
            <v>3701</v>
          </cell>
          <cell r="I198">
            <v>65816587</v>
          </cell>
          <cell r="J198">
            <v>1368</v>
          </cell>
        </row>
        <row r="199">
          <cell r="B199">
            <v>3314</v>
          </cell>
          <cell r="C199" t="str">
            <v>Other Nonferrous Metal Production</v>
          </cell>
          <cell r="D199">
            <v>91</v>
          </cell>
          <cell r="E199">
            <v>5753</v>
          </cell>
          <cell r="F199">
            <v>5744</v>
          </cell>
          <cell r="G199">
            <v>5713</v>
          </cell>
          <cell r="H199">
            <v>5737</v>
          </cell>
          <cell r="I199">
            <v>98725476</v>
          </cell>
          <cell r="J199">
            <v>1324</v>
          </cell>
        </row>
        <row r="200">
          <cell r="B200">
            <v>3315</v>
          </cell>
          <cell r="C200" t="str">
            <v>Foundries</v>
          </cell>
          <cell r="D200">
            <v>123</v>
          </cell>
          <cell r="E200">
            <v>9197</v>
          </cell>
          <cell r="F200">
            <v>9089</v>
          </cell>
          <cell r="G200">
            <v>8968</v>
          </cell>
          <cell r="H200">
            <v>9085</v>
          </cell>
          <cell r="I200">
            <v>125311846</v>
          </cell>
          <cell r="J200">
            <v>1061</v>
          </cell>
        </row>
        <row r="201">
          <cell r="B201">
            <v>3321</v>
          </cell>
          <cell r="C201" t="str">
            <v>Forging and Stamping</v>
          </cell>
          <cell r="D201">
            <v>155</v>
          </cell>
          <cell r="E201">
            <v>10461</v>
          </cell>
          <cell r="F201">
            <v>10370</v>
          </cell>
          <cell r="G201">
            <v>10203</v>
          </cell>
          <cell r="H201">
            <v>10345</v>
          </cell>
          <cell r="I201">
            <v>139973819</v>
          </cell>
          <cell r="J201">
            <v>1041</v>
          </cell>
        </row>
        <row r="202">
          <cell r="B202">
            <v>3322</v>
          </cell>
          <cell r="C202" t="str">
            <v>Cutlery and Handtool Manufacturing</v>
          </cell>
          <cell r="D202">
            <v>58</v>
          </cell>
          <cell r="E202">
            <v>2212</v>
          </cell>
          <cell r="F202">
            <v>2196</v>
          </cell>
          <cell r="G202">
            <v>2216</v>
          </cell>
          <cell r="H202">
            <v>2208</v>
          </cell>
          <cell r="I202">
            <v>25317614</v>
          </cell>
          <cell r="J202">
            <v>882</v>
          </cell>
        </row>
        <row r="203">
          <cell r="B203">
            <v>3323</v>
          </cell>
          <cell r="C203" t="str">
            <v>Architectural and Structural Metals</v>
          </cell>
          <cell r="D203">
            <v>709</v>
          </cell>
          <cell r="E203">
            <v>22525</v>
          </cell>
          <cell r="F203">
            <v>22464</v>
          </cell>
          <cell r="G203">
            <v>22270</v>
          </cell>
          <cell r="H203">
            <v>22420</v>
          </cell>
          <cell r="I203">
            <v>316936671</v>
          </cell>
          <cell r="J203">
            <v>1087</v>
          </cell>
        </row>
        <row r="204">
          <cell r="B204">
            <v>3324</v>
          </cell>
          <cell r="C204" t="str">
            <v>Boilers, Tanks, and Shipping Containers</v>
          </cell>
          <cell r="D204">
            <v>107</v>
          </cell>
          <cell r="E204">
            <v>4539</v>
          </cell>
          <cell r="F204">
            <v>4536</v>
          </cell>
          <cell r="G204">
            <v>4542</v>
          </cell>
          <cell r="H204">
            <v>4539</v>
          </cell>
          <cell r="I204">
            <v>71177681</v>
          </cell>
          <cell r="J204">
            <v>1206</v>
          </cell>
        </row>
        <row r="205">
          <cell r="B205">
            <v>3325</v>
          </cell>
          <cell r="C205" t="str">
            <v>Hardware Manufacturing</v>
          </cell>
          <cell r="D205">
            <v>32</v>
          </cell>
          <cell r="E205">
            <v>860</v>
          </cell>
          <cell r="F205">
            <v>843</v>
          </cell>
          <cell r="G205">
            <v>845</v>
          </cell>
          <cell r="H205">
            <v>849</v>
          </cell>
          <cell r="I205">
            <v>11755590</v>
          </cell>
          <cell r="J205">
            <v>1065</v>
          </cell>
        </row>
        <row r="206">
          <cell r="B206">
            <v>3326</v>
          </cell>
          <cell r="C206" t="str">
            <v>Spring and Wire Product Manufacturing</v>
          </cell>
          <cell r="D206">
            <v>61</v>
          </cell>
          <cell r="E206">
            <v>2561</v>
          </cell>
          <cell r="F206">
            <v>2544</v>
          </cell>
          <cell r="G206">
            <v>2536</v>
          </cell>
          <cell r="H206">
            <v>2547</v>
          </cell>
          <cell r="I206">
            <v>35776354</v>
          </cell>
          <cell r="J206">
            <v>1080</v>
          </cell>
        </row>
        <row r="207">
          <cell r="B207">
            <v>3327</v>
          </cell>
          <cell r="C207" t="str">
            <v>Machine Shops and Threaded Products</v>
          </cell>
          <cell r="D207">
            <v>1140</v>
          </cell>
          <cell r="E207">
            <v>22114</v>
          </cell>
          <cell r="F207">
            <v>21938</v>
          </cell>
          <cell r="G207">
            <v>21763</v>
          </cell>
          <cell r="H207">
            <v>21938</v>
          </cell>
          <cell r="I207">
            <v>305934738</v>
          </cell>
          <cell r="J207">
            <v>1073</v>
          </cell>
        </row>
        <row r="208">
          <cell r="B208">
            <v>3328</v>
          </cell>
          <cell r="C208" t="str">
            <v>Coating, Engraving and Heat Treating Metal</v>
          </cell>
          <cell r="D208">
            <v>279</v>
          </cell>
          <cell r="E208">
            <v>6257</v>
          </cell>
          <cell r="F208">
            <v>6229</v>
          </cell>
          <cell r="G208">
            <v>6217</v>
          </cell>
          <cell r="H208">
            <v>6234</v>
          </cell>
          <cell r="I208">
            <v>82022032</v>
          </cell>
          <cell r="J208">
            <v>1012</v>
          </cell>
        </row>
        <row r="209">
          <cell r="B209">
            <v>3329</v>
          </cell>
          <cell r="C209" t="str">
            <v>Other Fabricated Metal Product Manufacturing</v>
          </cell>
          <cell r="D209">
            <v>410</v>
          </cell>
          <cell r="E209">
            <v>12316</v>
          </cell>
          <cell r="F209">
            <v>12207</v>
          </cell>
          <cell r="G209">
            <v>12146</v>
          </cell>
          <cell r="H209">
            <v>12223</v>
          </cell>
          <cell r="I209">
            <v>184238745</v>
          </cell>
          <cell r="J209">
            <v>1159</v>
          </cell>
        </row>
        <row r="210">
          <cell r="B210">
            <v>3331</v>
          </cell>
          <cell r="C210" t="str">
            <v>Ag., Construction, and Mining Machinery</v>
          </cell>
          <cell r="D210">
            <v>114</v>
          </cell>
          <cell r="E210">
            <v>7970</v>
          </cell>
          <cell r="F210">
            <v>7880</v>
          </cell>
          <cell r="G210">
            <v>7786</v>
          </cell>
          <cell r="H210">
            <v>7879</v>
          </cell>
          <cell r="I210">
            <v>129903525</v>
          </cell>
          <cell r="J210">
            <v>1268</v>
          </cell>
        </row>
        <row r="211">
          <cell r="B211">
            <v>3332</v>
          </cell>
          <cell r="C211" t="str">
            <v>Industrial Machinery Manufacturing</v>
          </cell>
          <cell r="D211">
            <v>181</v>
          </cell>
          <cell r="E211">
            <v>5407</v>
          </cell>
          <cell r="F211">
            <v>5409</v>
          </cell>
          <cell r="G211">
            <v>5380</v>
          </cell>
          <cell r="H211">
            <v>5399</v>
          </cell>
          <cell r="I211">
            <v>93251261</v>
          </cell>
          <cell r="J211">
            <v>1329</v>
          </cell>
        </row>
        <row r="212">
          <cell r="B212">
            <v>3333</v>
          </cell>
          <cell r="C212" t="str">
            <v>Commercial and Service Industry Machinery</v>
          </cell>
          <cell r="D212">
            <v>91</v>
          </cell>
          <cell r="E212">
            <v>2482</v>
          </cell>
          <cell r="F212">
            <v>2500</v>
          </cell>
          <cell r="G212">
            <v>2511</v>
          </cell>
          <cell r="H212">
            <v>2498</v>
          </cell>
          <cell r="I212">
            <v>42527434</v>
          </cell>
          <cell r="J212">
            <v>1310</v>
          </cell>
        </row>
        <row r="213">
          <cell r="B213">
            <v>3334</v>
          </cell>
          <cell r="C213" t="str">
            <v>HVAC and Commercial Refrigeration Equip</v>
          </cell>
          <cell r="D213">
            <v>98</v>
          </cell>
          <cell r="E213">
            <v>5226</v>
          </cell>
          <cell r="F213">
            <v>5237</v>
          </cell>
          <cell r="G213">
            <v>5175</v>
          </cell>
          <cell r="H213">
            <v>5213</v>
          </cell>
          <cell r="I213">
            <v>79451967</v>
          </cell>
          <cell r="J213">
            <v>1172</v>
          </cell>
        </row>
        <row r="214">
          <cell r="B214">
            <v>3335</v>
          </cell>
          <cell r="C214" t="str">
            <v>Metalworking Machinery Manufacturing</v>
          </cell>
          <cell r="D214">
            <v>432</v>
          </cell>
          <cell r="E214">
            <v>10314</v>
          </cell>
          <cell r="F214">
            <v>10196</v>
          </cell>
          <cell r="G214">
            <v>10094</v>
          </cell>
          <cell r="H214">
            <v>10201</v>
          </cell>
          <cell r="I214">
            <v>157681688</v>
          </cell>
          <cell r="J214">
            <v>1189</v>
          </cell>
        </row>
        <row r="215">
          <cell r="B215">
            <v>3336</v>
          </cell>
          <cell r="C215" t="str">
            <v>Turbine and Power Transmission Equipment</v>
          </cell>
          <cell r="D215">
            <v>43</v>
          </cell>
          <cell r="E215">
            <v>2413</v>
          </cell>
          <cell r="F215">
            <v>2382</v>
          </cell>
          <cell r="G215">
            <v>2370</v>
          </cell>
          <cell r="H215">
            <v>2388</v>
          </cell>
          <cell r="I215">
            <v>45264015</v>
          </cell>
          <cell r="J215">
            <v>1458</v>
          </cell>
        </row>
        <row r="216">
          <cell r="B216">
            <v>3339</v>
          </cell>
          <cell r="C216" t="str">
            <v>Other General Purpose Machinery Manufacturing</v>
          </cell>
          <cell r="D216">
            <v>290</v>
          </cell>
          <cell r="E216">
            <v>12577</v>
          </cell>
          <cell r="F216">
            <v>12536</v>
          </cell>
          <cell r="G216">
            <v>12411</v>
          </cell>
          <cell r="H216">
            <v>12508</v>
          </cell>
          <cell r="I216">
            <v>231463694</v>
          </cell>
          <cell r="J216">
            <v>1423</v>
          </cell>
        </row>
        <row r="217">
          <cell r="B217">
            <v>3341</v>
          </cell>
          <cell r="C217" t="str">
            <v>Computers and Peripheral Equipment</v>
          </cell>
          <cell r="D217">
            <v>39</v>
          </cell>
          <cell r="E217">
            <v>1331</v>
          </cell>
          <cell r="F217">
            <v>1305</v>
          </cell>
          <cell r="G217">
            <v>1292</v>
          </cell>
          <cell r="H217">
            <v>1309</v>
          </cell>
          <cell r="I217">
            <v>36948807</v>
          </cell>
          <cell r="J217">
            <v>2171</v>
          </cell>
        </row>
        <row r="218">
          <cell r="B218">
            <v>3342</v>
          </cell>
          <cell r="C218" t="str">
            <v>Communications Equipment Manufacturing</v>
          </cell>
          <cell r="D218">
            <v>50</v>
          </cell>
          <cell r="E218">
            <v>3255</v>
          </cell>
          <cell r="F218">
            <v>3227</v>
          </cell>
          <cell r="G218">
            <v>3200</v>
          </cell>
          <cell r="H218">
            <v>3227</v>
          </cell>
          <cell r="I218">
            <v>63960922</v>
          </cell>
          <cell r="J218">
            <v>1525</v>
          </cell>
        </row>
        <row r="219">
          <cell r="B219">
            <v>3343</v>
          </cell>
          <cell r="C219" t="str">
            <v>Audio and Video Equipment Manufacturing</v>
          </cell>
          <cell r="D219">
            <v>14</v>
          </cell>
          <cell r="E219">
            <v>383</v>
          </cell>
          <cell r="F219">
            <v>387</v>
          </cell>
          <cell r="G219">
            <v>367</v>
          </cell>
          <cell r="H219">
            <v>379</v>
          </cell>
          <cell r="I219">
            <v>6299053</v>
          </cell>
          <cell r="J219">
            <v>1278</v>
          </cell>
        </row>
        <row r="220">
          <cell r="B220">
            <v>3344</v>
          </cell>
          <cell r="C220" t="str">
            <v>Semiconductor and Electronic Components</v>
          </cell>
          <cell r="D220">
            <v>185</v>
          </cell>
          <cell r="E220">
            <v>9766</v>
          </cell>
          <cell r="F220">
            <v>9673</v>
          </cell>
          <cell r="G220">
            <v>9560</v>
          </cell>
          <cell r="H220">
            <v>9666</v>
          </cell>
          <cell r="I220">
            <v>175402398</v>
          </cell>
          <cell r="J220">
            <v>1396</v>
          </cell>
        </row>
        <row r="221">
          <cell r="B221">
            <v>3345</v>
          </cell>
          <cell r="C221" t="str">
            <v>Electronic Instrument Manufacturing</v>
          </cell>
          <cell r="D221">
            <v>305</v>
          </cell>
          <cell r="E221">
            <v>15310</v>
          </cell>
          <cell r="F221">
            <v>15241</v>
          </cell>
          <cell r="G221">
            <v>15161</v>
          </cell>
          <cell r="H221">
            <v>15237</v>
          </cell>
          <cell r="I221">
            <v>274539847</v>
          </cell>
          <cell r="J221">
            <v>1386</v>
          </cell>
        </row>
        <row r="222">
          <cell r="B222">
            <v>3346</v>
          </cell>
          <cell r="C222" t="str">
            <v>Magnetic Media Manufacture and Reproducing</v>
          </cell>
          <cell r="D222">
            <v>8</v>
          </cell>
          <cell r="E222">
            <v>88</v>
          </cell>
          <cell r="F222">
            <v>83</v>
          </cell>
          <cell r="G222">
            <v>82</v>
          </cell>
          <cell r="H222">
            <v>84</v>
          </cell>
          <cell r="I222">
            <v>720845</v>
          </cell>
          <cell r="J222">
            <v>658</v>
          </cell>
        </row>
        <row r="223">
          <cell r="B223">
            <v>3351</v>
          </cell>
          <cell r="C223" t="str">
            <v>Electric Lighting Equipment Manufacturing</v>
          </cell>
          <cell r="D223">
            <v>62</v>
          </cell>
          <cell r="E223">
            <v>1479</v>
          </cell>
          <cell r="F223">
            <v>1477</v>
          </cell>
          <cell r="G223">
            <v>1465</v>
          </cell>
          <cell r="H223">
            <v>1474</v>
          </cell>
          <cell r="I223">
            <v>20022272</v>
          </cell>
          <cell r="J223">
            <v>1045</v>
          </cell>
        </row>
        <row r="224">
          <cell r="B224">
            <v>3352</v>
          </cell>
          <cell r="C224" t="str">
            <v>Household Appliance Manufacturing</v>
          </cell>
          <cell r="D224">
            <v>11</v>
          </cell>
          <cell r="E224">
            <v>651</v>
          </cell>
          <cell r="F224">
            <v>631</v>
          </cell>
          <cell r="G224">
            <v>625</v>
          </cell>
          <cell r="H224">
            <v>636</v>
          </cell>
          <cell r="I224">
            <v>8819169</v>
          </cell>
          <cell r="J224">
            <v>1067</v>
          </cell>
        </row>
        <row r="225">
          <cell r="B225">
            <v>3353</v>
          </cell>
          <cell r="C225" t="str">
            <v>Electrical Equipment Manufacturing</v>
          </cell>
          <cell r="D225">
            <v>121</v>
          </cell>
          <cell r="E225">
            <v>7912</v>
          </cell>
          <cell r="F225">
            <v>7820</v>
          </cell>
          <cell r="G225">
            <v>7721</v>
          </cell>
          <cell r="H225">
            <v>7818</v>
          </cell>
          <cell r="I225">
            <v>151378420</v>
          </cell>
          <cell r="J225">
            <v>1490</v>
          </cell>
        </row>
        <row r="226">
          <cell r="B226">
            <v>3359</v>
          </cell>
          <cell r="C226" t="str">
            <v>Other Electrical Equipment and Components</v>
          </cell>
          <cell r="D226">
            <v>135</v>
          </cell>
          <cell r="E226">
            <v>17333</v>
          </cell>
          <cell r="F226">
            <v>17212</v>
          </cell>
          <cell r="G226">
            <v>17095</v>
          </cell>
          <cell r="H226">
            <v>17213</v>
          </cell>
          <cell r="I226">
            <v>257980963</v>
          </cell>
          <cell r="J226">
            <v>1153</v>
          </cell>
        </row>
        <row r="227">
          <cell r="B227">
            <v>3361</v>
          </cell>
          <cell r="C227" t="str">
            <v>Motor Vehicle Manufacturing</v>
          </cell>
          <cell r="D227">
            <v>6</v>
          </cell>
          <cell r="E227" t="str">
            <v>Confidential</v>
          </cell>
          <cell r="F227" t="str">
            <v>Confidential</v>
          </cell>
          <cell r="G227" t="str">
            <v>Confidential</v>
          </cell>
          <cell r="H227" t="str">
            <v>Confidential</v>
          </cell>
          <cell r="I227" t="str">
            <v>Confidential</v>
          </cell>
          <cell r="J227" t="str">
            <v>Confidential</v>
          </cell>
        </row>
        <row r="228">
          <cell r="B228">
            <v>3362</v>
          </cell>
          <cell r="C228" t="str">
            <v>Motor Vehicle Body and Trailer Manufacturing</v>
          </cell>
          <cell r="D228">
            <v>103</v>
          </cell>
          <cell r="E228">
            <v>7303</v>
          </cell>
          <cell r="F228">
            <v>7273</v>
          </cell>
          <cell r="G228">
            <v>7200</v>
          </cell>
          <cell r="H228">
            <v>7259</v>
          </cell>
          <cell r="I228">
            <v>89734688</v>
          </cell>
          <cell r="J228">
            <v>951</v>
          </cell>
        </row>
        <row r="229">
          <cell r="B229">
            <v>3363</v>
          </cell>
          <cell r="C229" t="str">
            <v>Motor Vehicle Parts Manufacturing</v>
          </cell>
          <cell r="D229">
            <v>135</v>
          </cell>
          <cell r="E229">
            <v>7779</v>
          </cell>
          <cell r="F229">
            <v>7704</v>
          </cell>
          <cell r="G229">
            <v>7613</v>
          </cell>
          <cell r="H229">
            <v>7699</v>
          </cell>
          <cell r="I229">
            <v>108820927</v>
          </cell>
          <cell r="J229">
            <v>1087</v>
          </cell>
        </row>
        <row r="230">
          <cell r="B230">
            <v>3364</v>
          </cell>
          <cell r="C230" t="str">
            <v>Aerospace Product and Parts Manufacturing</v>
          </cell>
          <cell r="D230">
            <v>63</v>
          </cell>
          <cell r="E230">
            <v>10502</v>
          </cell>
          <cell r="F230">
            <v>10496</v>
          </cell>
          <cell r="G230">
            <v>10426</v>
          </cell>
          <cell r="H230">
            <v>10475</v>
          </cell>
          <cell r="I230">
            <v>259841309</v>
          </cell>
          <cell r="J230">
            <v>1908</v>
          </cell>
        </row>
        <row r="231">
          <cell r="B231">
            <v>3365</v>
          </cell>
          <cell r="C231" t="str">
            <v>Railroad Rolling Stock Manufacturing</v>
          </cell>
          <cell r="D231">
            <v>38</v>
          </cell>
          <cell r="E231">
            <v>5336</v>
          </cell>
          <cell r="F231">
            <v>5192</v>
          </cell>
          <cell r="G231">
            <v>5169</v>
          </cell>
          <cell r="H231">
            <v>5232</v>
          </cell>
          <cell r="I231">
            <v>113336722</v>
          </cell>
          <cell r="J231">
            <v>1666</v>
          </cell>
        </row>
        <row r="232">
          <cell r="B232">
            <v>3366</v>
          </cell>
          <cell r="C232" t="str">
            <v>Ship and Boat Building</v>
          </cell>
          <cell r="D232">
            <v>17</v>
          </cell>
          <cell r="E232" t="str">
            <v>Confidential</v>
          </cell>
          <cell r="F232" t="str">
            <v>Confidential</v>
          </cell>
          <cell r="G232" t="str">
            <v>Confidential</v>
          </cell>
          <cell r="H232" t="str">
            <v>Confidential</v>
          </cell>
          <cell r="I232" t="str">
            <v>Confidential</v>
          </cell>
          <cell r="J232" t="str">
            <v>Confidential</v>
          </cell>
        </row>
        <row r="233">
          <cell r="B233">
            <v>3369</v>
          </cell>
          <cell r="C233" t="str">
            <v>Other Transportation Equipment Manufacturing</v>
          </cell>
          <cell r="D233">
            <v>42</v>
          </cell>
          <cell r="E233">
            <v>4814</v>
          </cell>
          <cell r="F233">
            <v>4838</v>
          </cell>
          <cell r="G233">
            <v>4887</v>
          </cell>
          <cell r="H233">
            <v>4846</v>
          </cell>
          <cell r="I233">
            <v>80466790</v>
          </cell>
          <cell r="J233">
            <v>1277</v>
          </cell>
        </row>
        <row r="234">
          <cell r="B234">
            <v>3371</v>
          </cell>
          <cell r="C234" t="str">
            <v>Household and Institutional Furniture</v>
          </cell>
          <cell r="D234">
            <v>473</v>
          </cell>
          <cell r="E234">
            <v>9457</v>
          </cell>
          <cell r="F234">
            <v>9402</v>
          </cell>
          <cell r="G234">
            <v>9567</v>
          </cell>
          <cell r="H234">
            <v>9475</v>
          </cell>
          <cell r="I234">
            <v>104985413</v>
          </cell>
          <cell r="J234">
            <v>852</v>
          </cell>
        </row>
        <row r="235">
          <cell r="B235">
            <v>3372</v>
          </cell>
          <cell r="C235" t="str">
            <v>Office Furniture and Fixtures Manufacturing</v>
          </cell>
          <cell r="D235">
            <v>145</v>
          </cell>
          <cell r="E235">
            <v>5095</v>
          </cell>
          <cell r="F235">
            <v>5066</v>
          </cell>
          <cell r="G235">
            <v>5039</v>
          </cell>
          <cell r="H235">
            <v>5067</v>
          </cell>
          <cell r="I235">
            <v>76231583</v>
          </cell>
          <cell r="J235">
            <v>1157</v>
          </cell>
        </row>
        <row r="236">
          <cell r="B236">
            <v>3379</v>
          </cell>
          <cell r="C236" t="str">
            <v>Other Furniture Related Product Manufacturing</v>
          </cell>
          <cell r="D236">
            <v>21</v>
          </cell>
          <cell r="E236">
            <v>791</v>
          </cell>
          <cell r="F236">
            <v>785</v>
          </cell>
          <cell r="G236">
            <v>784</v>
          </cell>
          <cell r="H236">
            <v>787</v>
          </cell>
          <cell r="I236">
            <v>9102704</v>
          </cell>
          <cell r="J236">
            <v>890</v>
          </cell>
        </row>
        <row r="237">
          <cell r="B237">
            <v>3391</v>
          </cell>
          <cell r="C237" t="str">
            <v>Medical Equipment and Supplies Manufacturing</v>
          </cell>
          <cell r="D237">
            <v>381</v>
          </cell>
          <cell r="E237">
            <v>14102</v>
          </cell>
          <cell r="F237">
            <v>14110</v>
          </cell>
          <cell r="G237">
            <v>14072</v>
          </cell>
          <cell r="H237">
            <v>14095</v>
          </cell>
          <cell r="I237">
            <v>229456294</v>
          </cell>
          <cell r="J237">
            <v>1252</v>
          </cell>
        </row>
        <row r="238">
          <cell r="B238">
            <v>3399</v>
          </cell>
          <cell r="C238" t="str">
            <v>Other Miscellaneous Manufacturing</v>
          </cell>
          <cell r="D238">
            <v>691</v>
          </cell>
          <cell r="E238">
            <v>12331</v>
          </cell>
          <cell r="F238">
            <v>12373</v>
          </cell>
          <cell r="G238">
            <v>12238</v>
          </cell>
          <cell r="H238">
            <v>12314</v>
          </cell>
          <cell r="I238">
            <v>169274716</v>
          </cell>
          <cell r="J238">
            <v>1057</v>
          </cell>
        </row>
        <row r="239">
          <cell r="B239">
            <v>4231</v>
          </cell>
          <cell r="C239" t="str">
            <v>Motor Vehicle/Part Merchant Wholesalers</v>
          </cell>
          <cell r="D239">
            <v>1009</v>
          </cell>
          <cell r="E239">
            <v>15799</v>
          </cell>
          <cell r="F239">
            <v>15794</v>
          </cell>
          <cell r="G239">
            <v>15759</v>
          </cell>
          <cell r="H239">
            <v>15784</v>
          </cell>
          <cell r="I239">
            <v>197628247</v>
          </cell>
          <cell r="J239">
            <v>963</v>
          </cell>
        </row>
        <row r="240">
          <cell r="B240">
            <v>4232</v>
          </cell>
          <cell r="C240" t="str">
            <v>Furniture and Furnishings Merchant Whsle</v>
          </cell>
          <cell r="D240">
            <v>263</v>
          </cell>
          <cell r="E240">
            <v>3110</v>
          </cell>
          <cell r="F240">
            <v>3088</v>
          </cell>
          <cell r="G240">
            <v>3084</v>
          </cell>
          <cell r="H240">
            <v>3094</v>
          </cell>
          <cell r="I240">
            <v>47934110</v>
          </cell>
          <cell r="J240">
            <v>1192</v>
          </cell>
        </row>
        <row r="241">
          <cell r="B241">
            <v>4233</v>
          </cell>
          <cell r="C241" t="str">
            <v>Lumber and Supply Merchant Wholesalers</v>
          </cell>
          <cell r="D241">
            <v>712</v>
          </cell>
          <cell r="E241">
            <v>10628</v>
          </cell>
          <cell r="F241">
            <v>10676</v>
          </cell>
          <cell r="G241">
            <v>10559</v>
          </cell>
          <cell r="H241">
            <v>10621</v>
          </cell>
          <cell r="I241">
            <v>161674142</v>
          </cell>
          <cell r="J241">
            <v>1171</v>
          </cell>
        </row>
        <row r="242">
          <cell r="B242">
            <v>4234</v>
          </cell>
          <cell r="C242" t="str">
            <v>Commercial Goods Merchant Wholesalers</v>
          </cell>
          <cell r="D242">
            <v>1118</v>
          </cell>
          <cell r="E242">
            <v>17623</v>
          </cell>
          <cell r="F242">
            <v>17608</v>
          </cell>
          <cell r="G242">
            <v>17443</v>
          </cell>
          <cell r="H242">
            <v>17558</v>
          </cell>
          <cell r="I242">
            <v>382071487</v>
          </cell>
          <cell r="J242">
            <v>1674</v>
          </cell>
        </row>
        <row r="243">
          <cell r="B243">
            <v>4235</v>
          </cell>
          <cell r="C243" t="str">
            <v>Metal and Mineral Merchant Wholesalers</v>
          </cell>
          <cell r="D243">
            <v>350</v>
          </cell>
          <cell r="E243">
            <v>4836</v>
          </cell>
          <cell r="F243">
            <v>4816</v>
          </cell>
          <cell r="G243">
            <v>4797</v>
          </cell>
          <cell r="H243">
            <v>4816</v>
          </cell>
          <cell r="I243">
            <v>88056501</v>
          </cell>
          <cell r="J243">
            <v>1406</v>
          </cell>
        </row>
        <row r="244">
          <cell r="B244">
            <v>4236</v>
          </cell>
          <cell r="C244" t="str">
            <v>Electric Goods Merchant Wholesalers</v>
          </cell>
          <cell r="D244">
            <v>744</v>
          </cell>
          <cell r="E244">
            <v>11091</v>
          </cell>
          <cell r="F244">
            <v>11068</v>
          </cell>
          <cell r="G244">
            <v>10937</v>
          </cell>
          <cell r="H244">
            <v>11032</v>
          </cell>
          <cell r="I244">
            <v>218690147</v>
          </cell>
          <cell r="J244">
            <v>1525</v>
          </cell>
        </row>
        <row r="245">
          <cell r="B245">
            <v>4237</v>
          </cell>
          <cell r="C245" t="str">
            <v>Hardware and Plumbing Merchant Wholesalers</v>
          </cell>
          <cell r="D245">
            <v>929</v>
          </cell>
          <cell r="E245">
            <v>10521</v>
          </cell>
          <cell r="F245">
            <v>10525</v>
          </cell>
          <cell r="G245">
            <v>10442</v>
          </cell>
          <cell r="H245">
            <v>10496</v>
          </cell>
          <cell r="I245">
            <v>169644507</v>
          </cell>
          <cell r="J245">
            <v>1243</v>
          </cell>
        </row>
        <row r="246">
          <cell r="B246">
            <v>4238</v>
          </cell>
          <cell r="C246" t="str">
            <v>Machinery and Supply Merchant Wholesalers</v>
          </cell>
          <cell r="D246">
            <v>1932</v>
          </cell>
          <cell r="E246">
            <v>24304</v>
          </cell>
          <cell r="F246">
            <v>24218</v>
          </cell>
          <cell r="G246">
            <v>24010</v>
          </cell>
          <cell r="H246">
            <v>24177</v>
          </cell>
          <cell r="I246">
            <v>416977519</v>
          </cell>
          <cell r="J246">
            <v>1327</v>
          </cell>
        </row>
        <row r="247">
          <cell r="B247">
            <v>4239</v>
          </cell>
          <cell r="C247" t="str">
            <v>Misc Durable Goods Merchant Wholesalers</v>
          </cell>
          <cell r="D247">
            <v>906</v>
          </cell>
          <cell r="E247">
            <v>9566</v>
          </cell>
          <cell r="F247">
            <v>9515</v>
          </cell>
          <cell r="G247">
            <v>9424</v>
          </cell>
          <cell r="H247">
            <v>9502</v>
          </cell>
          <cell r="I247">
            <v>121537206</v>
          </cell>
          <cell r="J247">
            <v>984</v>
          </cell>
        </row>
        <row r="248">
          <cell r="B248">
            <v>4241</v>
          </cell>
          <cell r="C248" t="str">
            <v>Paper/Paper Product Merchant Wholesalers</v>
          </cell>
          <cell r="D248">
            <v>289</v>
          </cell>
          <cell r="E248">
            <v>4881</v>
          </cell>
          <cell r="F248">
            <v>4855</v>
          </cell>
          <cell r="G248">
            <v>4844</v>
          </cell>
          <cell r="H248">
            <v>4860</v>
          </cell>
          <cell r="I248">
            <v>79893717</v>
          </cell>
          <cell r="J248">
            <v>1265</v>
          </cell>
        </row>
        <row r="249">
          <cell r="B249">
            <v>4242</v>
          </cell>
          <cell r="C249" t="str">
            <v>Druggists' Goods Merchant Wholesalers</v>
          </cell>
          <cell r="D249">
            <v>208</v>
          </cell>
          <cell r="E249">
            <v>10127</v>
          </cell>
          <cell r="F249">
            <v>10136</v>
          </cell>
          <cell r="G249">
            <v>10000</v>
          </cell>
          <cell r="H249">
            <v>10088</v>
          </cell>
          <cell r="I249">
            <v>298553337</v>
          </cell>
          <cell r="J249">
            <v>2277</v>
          </cell>
        </row>
        <row r="250">
          <cell r="B250">
            <v>4243</v>
          </cell>
          <cell r="C250" t="str">
            <v>Apparel/Piece Goods Merchant Wholesalers</v>
          </cell>
          <cell r="D250">
            <v>211</v>
          </cell>
          <cell r="E250">
            <v>2987</v>
          </cell>
          <cell r="F250">
            <v>3013</v>
          </cell>
          <cell r="G250">
            <v>2903</v>
          </cell>
          <cell r="H250">
            <v>2968</v>
          </cell>
          <cell r="I250">
            <v>52747286</v>
          </cell>
          <cell r="J250">
            <v>1367</v>
          </cell>
        </row>
        <row r="251">
          <cell r="B251">
            <v>4244</v>
          </cell>
          <cell r="C251" t="str">
            <v>Grocery Product Merchant Wholesalers</v>
          </cell>
          <cell r="D251">
            <v>1034</v>
          </cell>
          <cell r="E251">
            <v>27429</v>
          </cell>
          <cell r="F251">
            <v>27448</v>
          </cell>
          <cell r="G251">
            <v>27447</v>
          </cell>
          <cell r="H251">
            <v>27441</v>
          </cell>
          <cell r="I251">
            <v>390653368</v>
          </cell>
          <cell r="J251">
            <v>1095</v>
          </cell>
        </row>
        <row r="252">
          <cell r="B252">
            <v>4245</v>
          </cell>
          <cell r="C252" t="str">
            <v>Farm Product Merchant Wholesalers</v>
          </cell>
          <cell r="D252">
            <v>84</v>
          </cell>
          <cell r="E252">
            <v>682</v>
          </cell>
          <cell r="F252">
            <v>685</v>
          </cell>
          <cell r="G252">
            <v>684</v>
          </cell>
          <cell r="H252">
            <v>684</v>
          </cell>
          <cell r="I252">
            <v>5350696</v>
          </cell>
          <cell r="J252">
            <v>602</v>
          </cell>
        </row>
        <row r="253">
          <cell r="B253">
            <v>4246</v>
          </cell>
          <cell r="C253" t="str">
            <v>Chemical Merchant Wholesalers</v>
          </cell>
          <cell r="D253">
            <v>410</v>
          </cell>
          <cell r="E253">
            <v>4926</v>
          </cell>
          <cell r="F253">
            <v>4975</v>
          </cell>
          <cell r="G253">
            <v>4961</v>
          </cell>
          <cell r="H253">
            <v>4954</v>
          </cell>
          <cell r="I253">
            <v>93685274</v>
          </cell>
          <cell r="J253">
            <v>1455</v>
          </cell>
        </row>
        <row r="254">
          <cell r="B254">
            <v>4247</v>
          </cell>
          <cell r="C254" t="str">
            <v>Petroleum Merchant Wholesalers</v>
          </cell>
          <cell r="D254">
            <v>251</v>
          </cell>
          <cell r="E254">
            <v>3125</v>
          </cell>
          <cell r="F254">
            <v>3121</v>
          </cell>
          <cell r="G254">
            <v>3086</v>
          </cell>
          <cell r="H254">
            <v>3111</v>
          </cell>
          <cell r="I254">
            <v>54139919</v>
          </cell>
          <cell r="J254">
            <v>1339</v>
          </cell>
        </row>
        <row r="255">
          <cell r="B255">
            <v>4248</v>
          </cell>
          <cell r="C255" t="str">
            <v>Alcoholic Beverage Merchant Wholesalers</v>
          </cell>
          <cell r="D255">
            <v>166</v>
          </cell>
          <cell r="E255">
            <v>4222</v>
          </cell>
          <cell r="F255">
            <v>4183</v>
          </cell>
          <cell r="G255">
            <v>4100</v>
          </cell>
          <cell r="H255">
            <v>4168</v>
          </cell>
          <cell r="I255">
            <v>57763477</v>
          </cell>
          <cell r="J255">
            <v>1066</v>
          </cell>
        </row>
        <row r="256">
          <cell r="B256">
            <v>4249</v>
          </cell>
          <cell r="C256" t="str">
            <v>Misc Nondurable Goods Merchant Whsle</v>
          </cell>
          <cell r="D256">
            <v>690</v>
          </cell>
          <cell r="E256">
            <v>8616</v>
          </cell>
          <cell r="F256">
            <v>8459</v>
          </cell>
          <cell r="G256">
            <v>8411</v>
          </cell>
          <cell r="H256">
            <v>8495</v>
          </cell>
          <cell r="I256">
            <v>107231190</v>
          </cell>
          <cell r="J256">
            <v>971</v>
          </cell>
        </row>
        <row r="257">
          <cell r="B257">
            <v>4251</v>
          </cell>
          <cell r="C257" t="str">
            <v>tire</v>
          </cell>
          <cell r="D257">
            <v>12387</v>
          </cell>
          <cell r="E257">
            <v>44855</v>
          </cell>
          <cell r="F257">
            <v>44939</v>
          </cell>
          <cell r="G257">
            <v>44821</v>
          </cell>
          <cell r="H257">
            <v>44872</v>
          </cell>
          <cell r="I257">
            <v>1242372287</v>
          </cell>
          <cell r="J257">
            <v>2130</v>
          </cell>
        </row>
        <row r="258">
          <cell r="B258">
            <v>4411</v>
          </cell>
          <cell r="C258" t="str">
            <v>Automobile Dealers</v>
          </cell>
          <cell r="D258">
            <v>2053</v>
          </cell>
          <cell r="E258">
            <v>57488</v>
          </cell>
          <cell r="F258">
            <v>57456</v>
          </cell>
          <cell r="G258">
            <v>57286</v>
          </cell>
          <cell r="H258">
            <v>57410</v>
          </cell>
          <cell r="I258">
            <v>789960138</v>
          </cell>
          <cell r="J258">
            <v>1058</v>
          </cell>
        </row>
        <row r="259">
          <cell r="B259">
            <v>4412</v>
          </cell>
          <cell r="C259" t="str">
            <v>Other Motor Vehicle Dealers</v>
          </cell>
          <cell r="D259">
            <v>421</v>
          </cell>
          <cell r="E259">
            <v>4719</v>
          </cell>
          <cell r="F259">
            <v>4662</v>
          </cell>
          <cell r="G259">
            <v>4562</v>
          </cell>
          <cell r="H259">
            <v>4648</v>
          </cell>
          <cell r="I259">
            <v>56252734</v>
          </cell>
          <cell r="J259">
            <v>931</v>
          </cell>
        </row>
        <row r="260">
          <cell r="B260">
            <v>4413</v>
          </cell>
          <cell r="C260" t="str">
            <v>Auto Parts, Accessories, and Tire Stores</v>
          </cell>
          <cell r="D260">
            <v>2018</v>
          </cell>
          <cell r="E260">
            <v>18876</v>
          </cell>
          <cell r="F260">
            <v>19004</v>
          </cell>
          <cell r="G260">
            <v>19053</v>
          </cell>
          <cell r="H260">
            <v>18978</v>
          </cell>
          <cell r="I260">
            <v>155697450</v>
          </cell>
          <cell r="J260">
            <v>631</v>
          </cell>
        </row>
        <row r="261">
          <cell r="B261">
            <v>4421</v>
          </cell>
          <cell r="C261" t="str">
            <v>Furniture Stores</v>
          </cell>
          <cell r="D261">
            <v>884</v>
          </cell>
          <cell r="E261">
            <v>7448</v>
          </cell>
          <cell r="F261">
            <v>7423</v>
          </cell>
          <cell r="G261">
            <v>7255</v>
          </cell>
          <cell r="H261">
            <v>7375</v>
          </cell>
          <cell r="I261">
            <v>72378164</v>
          </cell>
          <cell r="J261">
            <v>755</v>
          </cell>
        </row>
        <row r="262">
          <cell r="B262">
            <v>4422</v>
          </cell>
          <cell r="C262" t="str">
            <v>Home Furnishings Stores</v>
          </cell>
          <cell r="D262">
            <v>896</v>
          </cell>
          <cell r="E262">
            <v>8431</v>
          </cell>
          <cell r="F262">
            <v>8447</v>
          </cell>
          <cell r="G262">
            <v>8248</v>
          </cell>
          <cell r="H262">
            <v>8375</v>
          </cell>
          <cell r="I262">
            <v>63524224</v>
          </cell>
          <cell r="J262">
            <v>583</v>
          </cell>
        </row>
        <row r="263">
          <cell r="B263">
            <v>4431</v>
          </cell>
          <cell r="C263" t="str">
            <v>Electronics and Appliance Stores</v>
          </cell>
          <cell r="D263">
            <v>2008</v>
          </cell>
          <cell r="E263">
            <v>16054</v>
          </cell>
          <cell r="F263">
            <v>16167</v>
          </cell>
          <cell r="G263">
            <v>16120</v>
          </cell>
          <cell r="H263">
            <v>16114</v>
          </cell>
          <cell r="I263">
            <v>147556943</v>
          </cell>
          <cell r="J263">
            <v>704</v>
          </cell>
        </row>
        <row r="264">
          <cell r="B264">
            <v>4441</v>
          </cell>
          <cell r="C264" t="str">
            <v>Building Material and Supplies Dealers</v>
          </cell>
          <cell r="D264">
            <v>1791</v>
          </cell>
          <cell r="E264">
            <v>39794</v>
          </cell>
          <cell r="F264">
            <v>37947</v>
          </cell>
          <cell r="G264">
            <v>37282</v>
          </cell>
          <cell r="H264">
            <v>38341</v>
          </cell>
          <cell r="I264">
            <v>327213196</v>
          </cell>
          <cell r="J264">
            <v>656</v>
          </cell>
        </row>
        <row r="265">
          <cell r="B265">
            <v>4442</v>
          </cell>
          <cell r="C265" t="str">
            <v>Lawn and Garden Equipment/Supplies Stores</v>
          </cell>
          <cell r="D265">
            <v>758</v>
          </cell>
          <cell r="E265">
            <v>7683</v>
          </cell>
          <cell r="F265">
            <v>7406</v>
          </cell>
          <cell r="G265">
            <v>7186</v>
          </cell>
          <cell r="H265">
            <v>7425</v>
          </cell>
          <cell r="I265">
            <v>56114489</v>
          </cell>
          <cell r="J265">
            <v>581</v>
          </cell>
        </row>
        <row r="266">
          <cell r="B266">
            <v>4451</v>
          </cell>
          <cell r="C266" t="str">
            <v>Grocery Stores</v>
          </cell>
          <cell r="D266">
            <v>3754</v>
          </cell>
          <cell r="E266">
            <v>122764</v>
          </cell>
          <cell r="F266">
            <v>122543</v>
          </cell>
          <cell r="G266">
            <v>120617</v>
          </cell>
          <cell r="H266">
            <v>121975</v>
          </cell>
          <cell r="I266">
            <v>697151932</v>
          </cell>
          <cell r="J266">
            <v>440</v>
          </cell>
        </row>
        <row r="267">
          <cell r="B267">
            <v>4452</v>
          </cell>
          <cell r="C267" t="str">
            <v>Specialty Food Stores</v>
          </cell>
          <cell r="D267">
            <v>1172</v>
          </cell>
          <cell r="E267">
            <v>9764</v>
          </cell>
          <cell r="F267">
            <v>9753</v>
          </cell>
          <cell r="G267">
            <v>9792</v>
          </cell>
          <cell r="H267">
            <v>9770</v>
          </cell>
          <cell r="I267">
            <v>51406670</v>
          </cell>
          <cell r="J267">
            <v>405</v>
          </cell>
        </row>
        <row r="268">
          <cell r="B268">
            <v>4453</v>
          </cell>
          <cell r="C268" t="str">
            <v>Beer, Wine, and Liquor Stores</v>
          </cell>
          <cell r="D268">
            <v>1254</v>
          </cell>
          <cell r="E268">
            <v>10278</v>
          </cell>
          <cell r="F268">
            <v>10318</v>
          </cell>
          <cell r="G268">
            <v>10170</v>
          </cell>
          <cell r="H268">
            <v>10255</v>
          </cell>
          <cell r="I268">
            <v>65208375</v>
          </cell>
          <cell r="J268">
            <v>489</v>
          </cell>
        </row>
        <row r="269">
          <cell r="B269">
            <v>4461</v>
          </cell>
          <cell r="C269" t="str">
            <v>Health and Personal Care Stores</v>
          </cell>
          <cell r="D269">
            <v>4620</v>
          </cell>
          <cell r="E269">
            <v>42959</v>
          </cell>
          <cell r="F269">
            <v>42739</v>
          </cell>
          <cell r="G269">
            <v>42465</v>
          </cell>
          <cell r="H269">
            <v>42721</v>
          </cell>
          <cell r="I269">
            <v>414372452</v>
          </cell>
          <cell r="J269">
            <v>746</v>
          </cell>
        </row>
        <row r="270">
          <cell r="B270">
            <v>4471</v>
          </cell>
          <cell r="C270" t="str">
            <v>Gasoline Stations</v>
          </cell>
          <cell r="D270">
            <v>3653</v>
          </cell>
          <cell r="E270">
            <v>41875</v>
          </cell>
          <cell r="F270">
            <v>41683</v>
          </cell>
          <cell r="G270">
            <v>40764</v>
          </cell>
          <cell r="H270">
            <v>41441</v>
          </cell>
          <cell r="I270">
            <v>226165025</v>
          </cell>
          <cell r="J270">
            <v>420</v>
          </cell>
        </row>
        <row r="271">
          <cell r="B271">
            <v>4481</v>
          </cell>
          <cell r="C271" t="str">
            <v>Clothing Stores</v>
          </cell>
          <cell r="D271">
            <v>2802</v>
          </cell>
          <cell r="E271">
            <v>30452</v>
          </cell>
          <cell r="F271">
            <v>30384</v>
          </cell>
          <cell r="G271">
            <v>28763</v>
          </cell>
          <cell r="H271">
            <v>29866</v>
          </cell>
          <cell r="I271">
            <v>134630981</v>
          </cell>
          <cell r="J271">
            <v>347</v>
          </cell>
        </row>
        <row r="272">
          <cell r="B272">
            <v>4482</v>
          </cell>
          <cell r="C272" t="str">
            <v>Shoe Stores</v>
          </cell>
          <cell r="D272">
            <v>720</v>
          </cell>
          <cell r="E272">
            <v>6839</v>
          </cell>
          <cell r="F272">
            <v>7018</v>
          </cell>
          <cell r="G272">
            <v>6557</v>
          </cell>
          <cell r="H272">
            <v>6805</v>
          </cell>
          <cell r="I272">
            <v>31205312</v>
          </cell>
          <cell r="J272">
            <v>353</v>
          </cell>
        </row>
        <row r="273">
          <cell r="B273">
            <v>4483</v>
          </cell>
          <cell r="C273" t="str">
            <v>Jewelry, Luggage and Leather Goods Stores</v>
          </cell>
          <cell r="D273">
            <v>798</v>
          </cell>
          <cell r="E273">
            <v>4319</v>
          </cell>
          <cell r="F273">
            <v>4353</v>
          </cell>
          <cell r="G273">
            <v>4309</v>
          </cell>
          <cell r="H273">
            <v>4327</v>
          </cell>
          <cell r="I273">
            <v>38625026</v>
          </cell>
          <cell r="J273">
            <v>687</v>
          </cell>
        </row>
        <row r="274">
          <cell r="B274">
            <v>4511</v>
          </cell>
          <cell r="C274" t="str">
            <v>Sporting Goods/Musical Instrument Stores</v>
          </cell>
          <cell r="D274">
            <v>1473</v>
          </cell>
          <cell r="E274">
            <v>15878</v>
          </cell>
          <cell r="F274">
            <v>15836</v>
          </cell>
          <cell r="G274">
            <v>15497</v>
          </cell>
          <cell r="H274">
            <v>15737</v>
          </cell>
          <cell r="I274">
            <v>82487542</v>
          </cell>
          <cell r="J274">
            <v>403</v>
          </cell>
        </row>
        <row r="275">
          <cell r="B275">
            <v>4512</v>
          </cell>
          <cell r="C275" t="str">
            <v>Book, Periodical, and Music Stores</v>
          </cell>
          <cell r="D275">
            <v>335</v>
          </cell>
          <cell r="E275">
            <v>2850</v>
          </cell>
          <cell r="F275">
            <v>3276</v>
          </cell>
          <cell r="G275">
            <v>3519</v>
          </cell>
          <cell r="H275">
            <v>3215</v>
          </cell>
          <cell r="I275">
            <v>14771684</v>
          </cell>
          <cell r="J275">
            <v>353</v>
          </cell>
        </row>
        <row r="276">
          <cell r="B276">
            <v>4522</v>
          </cell>
          <cell r="C276" t="str">
            <v>Department Stores (New 2017)</v>
          </cell>
          <cell r="D276">
            <v>479</v>
          </cell>
          <cell r="E276">
            <v>41161</v>
          </cell>
          <cell r="F276">
            <v>41930</v>
          </cell>
          <cell r="G276">
            <v>41528</v>
          </cell>
          <cell r="H276">
            <v>41540</v>
          </cell>
          <cell r="I276">
            <v>208533951</v>
          </cell>
          <cell r="J276">
            <v>386</v>
          </cell>
        </row>
        <row r="277">
          <cell r="B277">
            <v>4523</v>
          </cell>
          <cell r="C277" t="str">
            <v>Gen Merch include Warehouse and Supercenters</v>
          </cell>
          <cell r="D277">
            <v>2172</v>
          </cell>
          <cell r="E277">
            <v>61926</v>
          </cell>
          <cell r="F277">
            <v>61891</v>
          </cell>
          <cell r="G277">
            <v>61650</v>
          </cell>
          <cell r="H277">
            <v>61822</v>
          </cell>
          <cell r="I277">
            <v>365730077</v>
          </cell>
          <cell r="J277">
            <v>455</v>
          </cell>
        </row>
        <row r="278">
          <cell r="B278">
            <v>4531</v>
          </cell>
          <cell r="C278" t="str">
            <v>Florists</v>
          </cell>
          <cell r="D278">
            <v>570</v>
          </cell>
          <cell r="E278">
            <v>2981</v>
          </cell>
          <cell r="F278">
            <v>2886</v>
          </cell>
          <cell r="G278">
            <v>2947</v>
          </cell>
          <cell r="H278">
            <v>2938</v>
          </cell>
          <cell r="I278">
            <v>14790835</v>
          </cell>
          <cell r="J278">
            <v>387</v>
          </cell>
        </row>
        <row r="279">
          <cell r="B279">
            <v>4532</v>
          </cell>
          <cell r="C279" t="str">
            <v>Office Supply, Stationery and Gift Stores</v>
          </cell>
          <cell r="D279">
            <v>985</v>
          </cell>
          <cell r="E279">
            <v>8172</v>
          </cell>
          <cell r="F279">
            <v>8658</v>
          </cell>
          <cell r="G279">
            <v>8847</v>
          </cell>
          <cell r="H279">
            <v>8559</v>
          </cell>
          <cell r="I279">
            <v>40792007</v>
          </cell>
          <cell r="J279">
            <v>367</v>
          </cell>
        </row>
        <row r="280">
          <cell r="B280">
            <v>4533</v>
          </cell>
          <cell r="C280" t="str">
            <v>Used Merchandise Stores</v>
          </cell>
          <cell r="D280">
            <v>655</v>
          </cell>
          <cell r="E280">
            <v>6706</v>
          </cell>
          <cell r="F280">
            <v>6706</v>
          </cell>
          <cell r="G280">
            <v>6608</v>
          </cell>
          <cell r="H280">
            <v>6673</v>
          </cell>
          <cell r="I280">
            <v>34166238</v>
          </cell>
          <cell r="J280">
            <v>394</v>
          </cell>
        </row>
        <row r="281">
          <cell r="B281">
            <v>4539</v>
          </cell>
          <cell r="C281" t="str">
            <v>Other Miscellaneous Store Retailers</v>
          </cell>
          <cell r="D281">
            <v>2399</v>
          </cell>
          <cell r="E281">
            <v>16071</v>
          </cell>
          <cell r="F281">
            <v>15730</v>
          </cell>
          <cell r="G281">
            <v>15422</v>
          </cell>
          <cell r="H281">
            <v>15741</v>
          </cell>
          <cell r="I281">
            <v>110015695</v>
          </cell>
          <cell r="J281">
            <v>538</v>
          </cell>
        </row>
        <row r="282">
          <cell r="B282">
            <v>4541</v>
          </cell>
          <cell r="C282" t="str">
            <v>Electronic Shopping and Mail-Order Houses</v>
          </cell>
          <cell r="D282">
            <v>1194</v>
          </cell>
          <cell r="E282">
            <v>17254</v>
          </cell>
          <cell r="F282">
            <v>17263</v>
          </cell>
          <cell r="G282">
            <v>17093</v>
          </cell>
          <cell r="H282">
            <v>17203</v>
          </cell>
          <cell r="I282">
            <v>254315845</v>
          </cell>
          <cell r="J282">
            <v>1137</v>
          </cell>
        </row>
        <row r="283">
          <cell r="B283">
            <v>4542</v>
          </cell>
          <cell r="C283" t="str">
            <v>Vending Machine Operators</v>
          </cell>
          <cell r="D283">
            <v>168</v>
          </cell>
          <cell r="E283">
            <v>1594</v>
          </cell>
          <cell r="F283">
            <v>1588</v>
          </cell>
          <cell r="G283">
            <v>1588</v>
          </cell>
          <cell r="H283">
            <v>1590</v>
          </cell>
          <cell r="I283">
            <v>17770452</v>
          </cell>
          <cell r="J283">
            <v>860</v>
          </cell>
        </row>
        <row r="284">
          <cell r="B284">
            <v>4543</v>
          </cell>
          <cell r="C284" t="str">
            <v>Direct Selling Establishments</v>
          </cell>
          <cell r="D284">
            <v>1023</v>
          </cell>
          <cell r="E284">
            <v>8978</v>
          </cell>
          <cell r="F284">
            <v>9110</v>
          </cell>
          <cell r="G284">
            <v>9179</v>
          </cell>
          <cell r="H284">
            <v>9089</v>
          </cell>
          <cell r="I284">
            <v>123774938</v>
          </cell>
          <cell r="J284">
            <v>1048</v>
          </cell>
        </row>
        <row r="285">
          <cell r="B285">
            <v>4811</v>
          </cell>
          <cell r="C285" t="str">
            <v>Scheduled Air Transportation</v>
          </cell>
          <cell r="D285">
            <v>73</v>
          </cell>
          <cell r="E285">
            <v>12566</v>
          </cell>
          <cell r="F285">
            <v>12561</v>
          </cell>
          <cell r="G285">
            <v>12553</v>
          </cell>
          <cell r="H285">
            <v>12560</v>
          </cell>
          <cell r="I285">
            <v>266751134</v>
          </cell>
          <cell r="J285">
            <v>1634</v>
          </cell>
        </row>
        <row r="286">
          <cell r="B286">
            <v>4812</v>
          </cell>
          <cell r="C286" t="str">
            <v>Nonscheduled Air Transportation</v>
          </cell>
          <cell r="D286">
            <v>98</v>
          </cell>
          <cell r="E286">
            <v>908</v>
          </cell>
          <cell r="F286">
            <v>925</v>
          </cell>
          <cell r="G286">
            <v>930</v>
          </cell>
          <cell r="H286">
            <v>921</v>
          </cell>
          <cell r="I286">
            <v>21055142</v>
          </cell>
          <cell r="J286">
            <v>1759</v>
          </cell>
        </row>
        <row r="287">
          <cell r="B287">
            <v>4831</v>
          </cell>
          <cell r="C287" t="str">
            <v>Sea, Coastal and Great Lakes Transport</v>
          </cell>
          <cell r="D287">
            <v>21</v>
          </cell>
          <cell r="E287" t="str">
            <v>Confidential</v>
          </cell>
          <cell r="F287" t="str">
            <v>Confidential</v>
          </cell>
          <cell r="G287" t="str">
            <v>Confidential</v>
          </cell>
          <cell r="H287" t="str">
            <v>Confidential</v>
          </cell>
          <cell r="I287" t="str">
            <v>Confidential</v>
          </cell>
          <cell r="J287" t="str">
            <v>Confidential</v>
          </cell>
        </row>
        <row r="288">
          <cell r="B288">
            <v>4832</v>
          </cell>
          <cell r="C288" t="str">
            <v>Inland Water Transportation</v>
          </cell>
          <cell r="D288">
            <v>22</v>
          </cell>
          <cell r="E288">
            <v>508</v>
          </cell>
          <cell r="F288">
            <v>500</v>
          </cell>
          <cell r="G288">
            <v>494</v>
          </cell>
          <cell r="H288">
            <v>501</v>
          </cell>
          <cell r="I288">
            <v>8438581</v>
          </cell>
          <cell r="J288">
            <v>1297</v>
          </cell>
        </row>
        <row r="289">
          <cell r="B289">
            <v>4841</v>
          </cell>
          <cell r="C289" t="str">
            <v>General Freight Trucking</v>
          </cell>
          <cell r="D289">
            <v>3836</v>
          </cell>
          <cell r="E289">
            <v>48514</v>
          </cell>
          <cell r="F289">
            <v>48524</v>
          </cell>
          <cell r="G289">
            <v>48455</v>
          </cell>
          <cell r="H289">
            <v>48498</v>
          </cell>
          <cell r="I289">
            <v>710070329</v>
          </cell>
          <cell r="J289">
            <v>1126</v>
          </cell>
        </row>
        <row r="290">
          <cell r="B290">
            <v>4842</v>
          </cell>
          <cell r="C290" t="str">
            <v>Specialized Freight Trucking</v>
          </cell>
          <cell r="D290">
            <v>1793</v>
          </cell>
          <cell r="E290">
            <v>20379</v>
          </cell>
          <cell r="F290">
            <v>20334</v>
          </cell>
          <cell r="G290">
            <v>19931</v>
          </cell>
          <cell r="H290">
            <v>20215</v>
          </cell>
          <cell r="I290">
            <v>276543709</v>
          </cell>
          <cell r="J290">
            <v>1052</v>
          </cell>
        </row>
        <row r="291">
          <cell r="B291">
            <v>4851</v>
          </cell>
          <cell r="C291" t="str">
            <v>Urban Transit Systems</v>
          </cell>
          <cell r="D291">
            <v>44</v>
          </cell>
          <cell r="E291">
            <v>12114</v>
          </cell>
          <cell r="F291">
            <v>12176</v>
          </cell>
          <cell r="G291">
            <v>12256</v>
          </cell>
          <cell r="H291">
            <v>12182</v>
          </cell>
          <cell r="I291">
            <v>222709173</v>
          </cell>
          <cell r="J291">
            <v>1406</v>
          </cell>
        </row>
        <row r="292">
          <cell r="B292">
            <v>4852</v>
          </cell>
          <cell r="C292" t="str">
            <v>Interurban and Rural Bus Transportation</v>
          </cell>
          <cell r="D292">
            <v>22</v>
          </cell>
          <cell r="E292">
            <v>968</v>
          </cell>
          <cell r="F292">
            <v>960</v>
          </cell>
          <cell r="G292">
            <v>995</v>
          </cell>
          <cell r="H292">
            <v>974</v>
          </cell>
          <cell r="I292">
            <v>10745650</v>
          </cell>
          <cell r="J292">
            <v>848</v>
          </cell>
        </row>
        <row r="293">
          <cell r="B293">
            <v>4853</v>
          </cell>
          <cell r="C293" t="str">
            <v>Taxi and Limousine Service</v>
          </cell>
          <cell r="D293">
            <v>221</v>
          </cell>
          <cell r="E293">
            <v>1891</v>
          </cell>
          <cell r="F293">
            <v>1902</v>
          </cell>
          <cell r="G293">
            <v>1874</v>
          </cell>
          <cell r="H293">
            <v>1889</v>
          </cell>
          <cell r="I293">
            <v>18165755</v>
          </cell>
          <cell r="J293">
            <v>740</v>
          </cell>
        </row>
        <row r="294">
          <cell r="B294">
            <v>4854</v>
          </cell>
          <cell r="C294" t="str">
            <v>School and Employee Bus Transportation</v>
          </cell>
          <cell r="D294">
            <v>728</v>
          </cell>
          <cell r="E294">
            <v>15436</v>
          </cell>
          <cell r="F294">
            <v>16747</v>
          </cell>
          <cell r="G294">
            <v>30775</v>
          </cell>
          <cell r="H294">
            <v>20986</v>
          </cell>
          <cell r="I294">
            <v>101537604</v>
          </cell>
          <cell r="J294">
            <v>372</v>
          </cell>
        </row>
        <row r="295">
          <cell r="B295">
            <v>4855</v>
          </cell>
          <cell r="C295" t="str">
            <v>Charter Bus Industry</v>
          </cell>
          <cell r="D295">
            <v>61</v>
          </cell>
          <cell r="E295">
            <v>1827</v>
          </cell>
          <cell r="F295">
            <v>1791</v>
          </cell>
          <cell r="G295">
            <v>2106</v>
          </cell>
          <cell r="H295">
            <v>1908</v>
          </cell>
          <cell r="I295">
            <v>16256494</v>
          </cell>
          <cell r="J295">
            <v>655</v>
          </cell>
        </row>
        <row r="296">
          <cell r="B296">
            <v>4859</v>
          </cell>
          <cell r="C296" t="str">
            <v>Other Ground Passenger Transportation</v>
          </cell>
          <cell r="D296">
            <v>207</v>
          </cell>
          <cell r="E296">
            <v>4917</v>
          </cell>
          <cell r="F296">
            <v>4904</v>
          </cell>
          <cell r="G296">
            <v>4973</v>
          </cell>
          <cell r="H296">
            <v>4931</v>
          </cell>
          <cell r="I296">
            <v>38729919</v>
          </cell>
          <cell r="J296">
            <v>604</v>
          </cell>
        </row>
        <row r="297">
          <cell r="B297">
            <v>4862</v>
          </cell>
          <cell r="C297" t="str">
            <v>Pipeline Transportation of Natural Gas</v>
          </cell>
          <cell r="D297">
            <v>130</v>
          </cell>
          <cell r="E297">
            <v>1830</v>
          </cell>
          <cell r="F297">
            <v>1817</v>
          </cell>
          <cell r="G297">
            <v>1808</v>
          </cell>
          <cell r="H297">
            <v>1818</v>
          </cell>
          <cell r="I297">
            <v>45617530</v>
          </cell>
          <cell r="J297">
            <v>1930</v>
          </cell>
        </row>
        <row r="298">
          <cell r="B298">
            <v>4869</v>
          </cell>
          <cell r="C298" t="str">
            <v>Other Pipeline Transportation</v>
          </cell>
          <cell r="D298">
            <v>41</v>
          </cell>
          <cell r="E298">
            <v>550</v>
          </cell>
          <cell r="F298">
            <v>546</v>
          </cell>
          <cell r="G298">
            <v>544</v>
          </cell>
          <cell r="H298">
            <v>547</v>
          </cell>
          <cell r="I298">
            <v>15941951</v>
          </cell>
          <cell r="J298">
            <v>2243</v>
          </cell>
        </row>
        <row r="299">
          <cell r="B299">
            <v>4871</v>
          </cell>
          <cell r="C299" t="str">
            <v>Scenic/Sightseeing Transportation, Land</v>
          </cell>
          <cell r="D299">
            <v>36</v>
          </cell>
          <cell r="E299">
            <v>566</v>
          </cell>
          <cell r="F299">
            <v>558</v>
          </cell>
          <cell r="G299">
            <v>509</v>
          </cell>
          <cell r="H299">
            <v>544</v>
          </cell>
          <cell r="I299">
            <v>3021712</v>
          </cell>
          <cell r="J299">
            <v>427</v>
          </cell>
        </row>
        <row r="300">
          <cell r="B300">
            <v>4872</v>
          </cell>
          <cell r="C300" t="str">
            <v>Scenic/Sightseeing Transportation, Water</v>
          </cell>
          <cell r="D300">
            <v>13</v>
          </cell>
          <cell r="E300" t="str">
            <v>Confidential</v>
          </cell>
          <cell r="F300" t="str">
            <v>Confidential</v>
          </cell>
          <cell r="G300" t="str">
            <v>Confidential</v>
          </cell>
          <cell r="H300" t="str">
            <v>Confidential</v>
          </cell>
          <cell r="I300" t="str">
            <v>Confidential</v>
          </cell>
          <cell r="J300" t="str">
            <v>Confidential</v>
          </cell>
        </row>
        <row r="301">
          <cell r="B301">
            <v>4879</v>
          </cell>
          <cell r="C301" t="str">
            <v>Scenic/Sightseeing Transportation, Other</v>
          </cell>
          <cell r="D301">
            <v>4</v>
          </cell>
          <cell r="E301" t="str">
            <v>Confidential</v>
          </cell>
          <cell r="F301" t="str">
            <v>Confidential</v>
          </cell>
          <cell r="G301" t="str">
            <v>Confidential</v>
          </cell>
          <cell r="H301" t="str">
            <v>Confidential</v>
          </cell>
          <cell r="I301" t="str">
            <v>Confidential</v>
          </cell>
          <cell r="J301" t="str">
            <v>Confidential</v>
          </cell>
        </row>
        <row r="302">
          <cell r="B302">
            <v>4881</v>
          </cell>
          <cell r="C302" t="str">
            <v>Support Activities for Air Transport</v>
          </cell>
          <cell r="D302">
            <v>195</v>
          </cell>
          <cell r="E302">
            <v>6509</v>
          </cell>
          <cell r="F302">
            <v>6584</v>
          </cell>
          <cell r="G302">
            <v>6570</v>
          </cell>
          <cell r="H302">
            <v>6554</v>
          </cell>
          <cell r="I302">
            <v>87066022</v>
          </cell>
          <cell r="J302">
            <v>1022</v>
          </cell>
        </row>
        <row r="303">
          <cell r="B303">
            <v>4882</v>
          </cell>
          <cell r="C303" t="str">
            <v>Support Activities for Rail Transport</v>
          </cell>
          <cell r="D303">
            <v>72</v>
          </cell>
          <cell r="E303">
            <v>1647</v>
          </cell>
          <cell r="F303">
            <v>1591</v>
          </cell>
          <cell r="G303">
            <v>1613</v>
          </cell>
          <cell r="H303">
            <v>1617</v>
          </cell>
          <cell r="I303">
            <v>24254963</v>
          </cell>
          <cell r="J303">
            <v>1154</v>
          </cell>
        </row>
        <row r="304">
          <cell r="B304">
            <v>4883</v>
          </cell>
          <cell r="C304" t="str">
            <v>Support Activities for Water Transport</v>
          </cell>
          <cell r="D304">
            <v>51</v>
          </cell>
          <cell r="E304">
            <v>2011</v>
          </cell>
          <cell r="F304">
            <v>2014</v>
          </cell>
          <cell r="G304">
            <v>1907</v>
          </cell>
          <cell r="H304">
            <v>1977</v>
          </cell>
          <cell r="I304">
            <v>41460043</v>
          </cell>
          <cell r="J304">
            <v>1613</v>
          </cell>
        </row>
        <row r="305">
          <cell r="B305">
            <v>4884</v>
          </cell>
          <cell r="C305" t="str">
            <v>Support Activities, Road Transportation</v>
          </cell>
          <cell r="D305">
            <v>443</v>
          </cell>
          <cell r="E305">
            <v>5783</v>
          </cell>
          <cell r="F305">
            <v>5792</v>
          </cell>
          <cell r="G305">
            <v>5699</v>
          </cell>
          <cell r="H305">
            <v>5758</v>
          </cell>
          <cell r="I305">
            <v>78253896</v>
          </cell>
          <cell r="J305">
            <v>1045</v>
          </cell>
        </row>
        <row r="306">
          <cell r="B306">
            <v>4885</v>
          </cell>
          <cell r="C306" t="str">
            <v>Freight Transportation Arrangement</v>
          </cell>
          <cell r="D306">
            <v>385</v>
          </cell>
          <cell r="E306">
            <v>6181</v>
          </cell>
          <cell r="F306">
            <v>6162</v>
          </cell>
          <cell r="G306">
            <v>6109</v>
          </cell>
          <cell r="H306">
            <v>6151</v>
          </cell>
          <cell r="I306">
            <v>93466500</v>
          </cell>
          <cell r="J306">
            <v>1169</v>
          </cell>
        </row>
        <row r="307">
          <cell r="B307">
            <v>4889</v>
          </cell>
          <cell r="C307" t="str">
            <v>Other Support Activities for Transport</v>
          </cell>
          <cell r="D307">
            <v>86</v>
          </cell>
          <cell r="E307">
            <v>1205</v>
          </cell>
          <cell r="F307">
            <v>1238</v>
          </cell>
          <cell r="G307">
            <v>1267</v>
          </cell>
          <cell r="H307">
            <v>1237</v>
          </cell>
          <cell r="I307">
            <v>12176304</v>
          </cell>
          <cell r="J307">
            <v>757</v>
          </cell>
        </row>
        <row r="308">
          <cell r="B308">
            <v>4911</v>
          </cell>
          <cell r="C308" t="str">
            <v>Postal Service</v>
          </cell>
          <cell r="D308">
            <v>1692</v>
          </cell>
          <cell r="E308" t="str">
            <v>Confidential</v>
          </cell>
          <cell r="F308" t="str">
            <v>Confidential</v>
          </cell>
          <cell r="G308" t="str">
            <v>Confidential</v>
          </cell>
          <cell r="H308" t="str">
            <v>Confidential</v>
          </cell>
          <cell r="I308" t="str">
            <v>Confidential</v>
          </cell>
          <cell r="J308" t="str">
            <v>Confidential</v>
          </cell>
        </row>
        <row r="309">
          <cell r="B309">
            <v>4921</v>
          </cell>
          <cell r="C309" t="str">
            <v>Couriers</v>
          </cell>
          <cell r="D309">
            <v>361</v>
          </cell>
          <cell r="E309">
            <v>30784</v>
          </cell>
          <cell r="F309">
            <v>31150</v>
          </cell>
          <cell r="G309">
            <v>31973</v>
          </cell>
          <cell r="H309">
            <v>31302</v>
          </cell>
          <cell r="I309">
            <v>332710013</v>
          </cell>
          <cell r="J309">
            <v>818</v>
          </cell>
        </row>
        <row r="310">
          <cell r="B310">
            <v>4922</v>
          </cell>
          <cell r="C310" t="str">
            <v>Local Messengers and Local Delivery</v>
          </cell>
          <cell r="D310">
            <v>209</v>
          </cell>
          <cell r="E310">
            <v>3705</v>
          </cell>
          <cell r="F310">
            <v>3897</v>
          </cell>
          <cell r="G310">
            <v>3995</v>
          </cell>
          <cell r="H310">
            <v>3866</v>
          </cell>
          <cell r="I310">
            <v>29378993</v>
          </cell>
          <cell r="J310">
            <v>585</v>
          </cell>
        </row>
        <row r="311">
          <cell r="B311">
            <v>4931</v>
          </cell>
          <cell r="C311" t="str">
            <v>Warehousing and Storage</v>
          </cell>
          <cell r="D311">
            <v>968</v>
          </cell>
          <cell r="E311">
            <v>91120</v>
          </cell>
          <cell r="F311">
            <v>92320</v>
          </cell>
          <cell r="G311">
            <v>92649</v>
          </cell>
          <cell r="H311">
            <v>92030</v>
          </cell>
          <cell r="I311">
            <v>982986076</v>
          </cell>
          <cell r="J311">
            <v>822</v>
          </cell>
        </row>
        <row r="312">
          <cell r="B312">
            <v>5111</v>
          </cell>
          <cell r="C312" t="str">
            <v>Newspaper, Book, and Directory Publishers</v>
          </cell>
          <cell r="D312">
            <v>714</v>
          </cell>
          <cell r="E312">
            <v>13230</v>
          </cell>
          <cell r="F312">
            <v>13090</v>
          </cell>
          <cell r="G312">
            <v>12980</v>
          </cell>
          <cell r="H312">
            <v>13100</v>
          </cell>
          <cell r="I312">
            <v>220721993</v>
          </cell>
          <cell r="J312">
            <v>1296</v>
          </cell>
        </row>
        <row r="313">
          <cell r="B313">
            <v>5112</v>
          </cell>
          <cell r="C313" t="str">
            <v>Software Publishers</v>
          </cell>
          <cell r="D313">
            <v>957</v>
          </cell>
          <cell r="E313">
            <v>11245</v>
          </cell>
          <cell r="F313">
            <v>11270</v>
          </cell>
          <cell r="G313">
            <v>11261</v>
          </cell>
          <cell r="H313">
            <v>11259</v>
          </cell>
          <cell r="I313">
            <v>344829372</v>
          </cell>
          <cell r="J313">
            <v>2356</v>
          </cell>
        </row>
        <row r="314">
          <cell r="B314">
            <v>5121</v>
          </cell>
          <cell r="C314" t="str">
            <v>Motion Picture and Video Industries</v>
          </cell>
          <cell r="D314">
            <v>549</v>
          </cell>
          <cell r="E314">
            <v>9338</v>
          </cell>
          <cell r="F314">
            <v>9313</v>
          </cell>
          <cell r="G314">
            <v>8421</v>
          </cell>
          <cell r="H314">
            <v>9024</v>
          </cell>
          <cell r="I314">
            <v>91681012</v>
          </cell>
          <cell r="J314">
            <v>782</v>
          </cell>
        </row>
        <row r="315">
          <cell r="B315">
            <v>5122</v>
          </cell>
          <cell r="C315" t="str">
            <v>Sound Recording Industries</v>
          </cell>
          <cell r="D315">
            <v>74</v>
          </cell>
          <cell r="E315">
            <v>392</v>
          </cell>
          <cell r="F315">
            <v>444</v>
          </cell>
          <cell r="G315">
            <v>437</v>
          </cell>
          <cell r="H315">
            <v>424</v>
          </cell>
          <cell r="I315">
            <v>3849655</v>
          </cell>
          <cell r="J315">
            <v>698</v>
          </cell>
        </row>
        <row r="316">
          <cell r="B316">
            <v>5151</v>
          </cell>
          <cell r="C316" t="str">
            <v>Radio and Television Broadcasting</v>
          </cell>
          <cell r="D316">
            <v>271</v>
          </cell>
          <cell r="E316">
            <v>7365</v>
          </cell>
          <cell r="F316">
            <v>7410</v>
          </cell>
          <cell r="G316">
            <v>7405</v>
          </cell>
          <cell r="H316">
            <v>7393</v>
          </cell>
          <cell r="I316">
            <v>135041493</v>
          </cell>
          <cell r="J316">
            <v>1405</v>
          </cell>
        </row>
        <row r="317">
          <cell r="B317">
            <v>5152</v>
          </cell>
          <cell r="C317" t="str">
            <v>Cable and Other Subscription Programming</v>
          </cell>
          <cell r="D317">
            <v>14</v>
          </cell>
          <cell r="E317">
            <v>265</v>
          </cell>
          <cell r="F317">
            <v>266</v>
          </cell>
          <cell r="G317">
            <v>264</v>
          </cell>
          <cell r="H317">
            <v>265</v>
          </cell>
          <cell r="I317">
            <v>5481971</v>
          </cell>
          <cell r="J317">
            <v>1591</v>
          </cell>
        </row>
        <row r="318">
          <cell r="B318">
            <v>5173</v>
          </cell>
          <cell r="C318" t="str">
            <v>Wired and wireless telecom carrier (expt sat)</v>
          </cell>
          <cell r="D318">
            <v>787</v>
          </cell>
          <cell r="E318">
            <v>26320</v>
          </cell>
          <cell r="F318">
            <v>26198</v>
          </cell>
          <cell r="G318">
            <v>26218</v>
          </cell>
          <cell r="H318">
            <v>26245</v>
          </cell>
          <cell r="I318">
            <v>729106007</v>
          </cell>
          <cell r="J318">
            <v>2137</v>
          </cell>
        </row>
        <row r="319">
          <cell r="B319">
            <v>5174</v>
          </cell>
          <cell r="C319" t="str">
            <v>Satellite Telecommunications</v>
          </cell>
          <cell r="D319">
            <v>11</v>
          </cell>
          <cell r="E319">
            <v>53</v>
          </cell>
          <cell r="F319">
            <v>47</v>
          </cell>
          <cell r="G319">
            <v>47</v>
          </cell>
          <cell r="H319">
            <v>49</v>
          </cell>
          <cell r="I319">
            <v>1065556</v>
          </cell>
          <cell r="J319">
            <v>1673</v>
          </cell>
        </row>
        <row r="320">
          <cell r="B320">
            <v>5179</v>
          </cell>
          <cell r="C320" t="str">
            <v>Other Telecommunications (New def. 2007)</v>
          </cell>
          <cell r="D320">
            <v>144</v>
          </cell>
          <cell r="E320">
            <v>1085</v>
          </cell>
          <cell r="F320">
            <v>1081</v>
          </cell>
          <cell r="G320">
            <v>1075</v>
          </cell>
          <cell r="H320">
            <v>1080</v>
          </cell>
          <cell r="I320">
            <v>27846668</v>
          </cell>
          <cell r="J320">
            <v>1983</v>
          </cell>
        </row>
        <row r="321">
          <cell r="B321">
            <v>5182</v>
          </cell>
          <cell r="C321" t="str">
            <v>Data Processing and Related Services</v>
          </cell>
          <cell r="D321">
            <v>930</v>
          </cell>
          <cell r="E321">
            <v>11300</v>
          </cell>
          <cell r="F321">
            <v>11324</v>
          </cell>
          <cell r="G321">
            <v>11274</v>
          </cell>
          <cell r="H321">
            <v>11299</v>
          </cell>
          <cell r="I321">
            <v>238921484</v>
          </cell>
          <cell r="J321">
            <v>1627</v>
          </cell>
        </row>
        <row r="322">
          <cell r="B322">
            <v>5191</v>
          </cell>
          <cell r="C322" t="str">
            <v>Other Information Services</v>
          </cell>
          <cell r="D322">
            <v>1107</v>
          </cell>
          <cell r="E322">
            <v>11338</v>
          </cell>
          <cell r="F322">
            <v>11274</v>
          </cell>
          <cell r="G322">
            <v>11180</v>
          </cell>
          <cell r="H322">
            <v>11264</v>
          </cell>
          <cell r="I322">
            <v>200031570</v>
          </cell>
          <cell r="J322">
            <v>1366</v>
          </cell>
        </row>
        <row r="323">
          <cell r="B323">
            <v>5211</v>
          </cell>
          <cell r="C323" t="str">
            <v>Monetary Authorities - Central Bank</v>
          </cell>
          <cell r="D323">
            <v>14</v>
          </cell>
          <cell r="E323" t="str">
            <v>Confidential</v>
          </cell>
          <cell r="F323" t="str">
            <v>Confidential</v>
          </cell>
          <cell r="G323" t="str">
            <v>Confidential</v>
          </cell>
          <cell r="H323" t="str">
            <v>Confidential</v>
          </cell>
          <cell r="I323" t="str">
            <v>Confidential</v>
          </cell>
          <cell r="J323" t="str">
            <v>Confidential</v>
          </cell>
        </row>
        <row r="324">
          <cell r="B324">
            <v>5221</v>
          </cell>
          <cell r="C324" t="str">
            <v>Depository Credit Intermediation</v>
          </cell>
          <cell r="D324">
            <v>5119</v>
          </cell>
          <cell r="E324">
            <v>74865</v>
          </cell>
          <cell r="F324">
            <v>74545</v>
          </cell>
          <cell r="G324">
            <v>73844</v>
          </cell>
          <cell r="H324">
            <v>74418</v>
          </cell>
          <cell r="I324">
            <v>1212561034</v>
          </cell>
          <cell r="J324">
            <v>1253</v>
          </cell>
        </row>
        <row r="325">
          <cell r="B325">
            <v>5222</v>
          </cell>
          <cell r="C325" t="str">
            <v>Nondepository Credit Intermediation</v>
          </cell>
          <cell r="D325">
            <v>1019</v>
          </cell>
          <cell r="E325">
            <v>14447</v>
          </cell>
          <cell r="F325">
            <v>14398</v>
          </cell>
          <cell r="G325">
            <v>14278</v>
          </cell>
          <cell r="H325">
            <v>14374</v>
          </cell>
          <cell r="I325">
            <v>343615372</v>
          </cell>
          <cell r="J325">
            <v>1839</v>
          </cell>
        </row>
        <row r="326">
          <cell r="B326">
            <v>5223</v>
          </cell>
          <cell r="C326" t="str">
            <v>Activities Rel to Credit Intermediation</v>
          </cell>
          <cell r="D326">
            <v>694</v>
          </cell>
          <cell r="E326">
            <v>5437</v>
          </cell>
          <cell r="F326">
            <v>5439</v>
          </cell>
          <cell r="G326">
            <v>5409</v>
          </cell>
          <cell r="H326">
            <v>5428</v>
          </cell>
          <cell r="I326">
            <v>127598227</v>
          </cell>
          <cell r="J326">
            <v>1808</v>
          </cell>
        </row>
        <row r="327">
          <cell r="B327">
            <v>5231</v>
          </cell>
          <cell r="C327" t="str">
            <v>Security and Commodity Investment Activity</v>
          </cell>
          <cell r="D327">
            <v>1440</v>
          </cell>
          <cell r="E327">
            <v>10494</v>
          </cell>
          <cell r="F327">
            <v>10508</v>
          </cell>
          <cell r="G327">
            <v>10366</v>
          </cell>
          <cell r="H327">
            <v>10456</v>
          </cell>
          <cell r="I327">
            <v>417010834</v>
          </cell>
          <cell r="J327">
            <v>3068</v>
          </cell>
        </row>
        <row r="328">
          <cell r="B328">
            <v>5232</v>
          </cell>
          <cell r="C328" t="str">
            <v>Securities and Commodity Exchanges</v>
          </cell>
          <cell r="D328">
            <v>12</v>
          </cell>
          <cell r="E328">
            <v>238</v>
          </cell>
          <cell r="F328">
            <v>222</v>
          </cell>
          <cell r="G328">
            <v>219</v>
          </cell>
          <cell r="H328">
            <v>226</v>
          </cell>
          <cell r="I328">
            <v>7144723</v>
          </cell>
          <cell r="J328">
            <v>2428</v>
          </cell>
        </row>
        <row r="329">
          <cell r="B329">
            <v>5239</v>
          </cell>
          <cell r="C329" t="str">
            <v>Other Financial Investment Activities</v>
          </cell>
          <cell r="D329">
            <v>2817</v>
          </cell>
          <cell r="E329">
            <v>34275</v>
          </cell>
          <cell r="F329">
            <v>34260</v>
          </cell>
          <cell r="G329">
            <v>33973</v>
          </cell>
          <cell r="H329">
            <v>34169</v>
          </cell>
          <cell r="I329">
            <v>1011777356</v>
          </cell>
          <cell r="J329">
            <v>2278</v>
          </cell>
        </row>
        <row r="330">
          <cell r="B330">
            <v>5241</v>
          </cell>
          <cell r="C330" t="str">
            <v>Insurance Carriers</v>
          </cell>
          <cell r="D330">
            <v>1228</v>
          </cell>
          <cell r="E330">
            <v>73683</v>
          </cell>
          <cell r="F330">
            <v>73612</v>
          </cell>
          <cell r="G330">
            <v>73169</v>
          </cell>
          <cell r="H330">
            <v>73488</v>
          </cell>
          <cell r="I330">
            <v>1489525518</v>
          </cell>
          <cell r="J330">
            <v>1559</v>
          </cell>
        </row>
        <row r="331">
          <cell r="B331">
            <v>5242</v>
          </cell>
          <cell r="C331" t="str">
            <v>Insurance Agencies, Brokerages and Support</v>
          </cell>
          <cell r="D331">
            <v>6059</v>
          </cell>
          <cell r="E331">
            <v>54612</v>
          </cell>
          <cell r="F331">
            <v>54564</v>
          </cell>
          <cell r="G331">
            <v>54107</v>
          </cell>
          <cell r="H331">
            <v>54428</v>
          </cell>
          <cell r="I331">
            <v>1003530346</v>
          </cell>
          <cell r="J331">
            <v>1418</v>
          </cell>
        </row>
        <row r="332">
          <cell r="B332">
            <v>5251</v>
          </cell>
          <cell r="C332" t="str">
            <v>Insurance and Employee Benefit Funds</v>
          </cell>
          <cell r="D332">
            <v>48</v>
          </cell>
          <cell r="E332">
            <v>119</v>
          </cell>
          <cell r="F332">
            <v>118</v>
          </cell>
          <cell r="G332">
            <v>123</v>
          </cell>
          <cell r="H332">
            <v>120</v>
          </cell>
          <cell r="I332">
            <v>3248318</v>
          </cell>
          <cell r="J332">
            <v>2082</v>
          </cell>
        </row>
        <row r="333">
          <cell r="B333">
            <v>5259</v>
          </cell>
          <cell r="C333" t="str">
            <v>Other Investment Pools and Funds</v>
          </cell>
          <cell r="D333">
            <v>7</v>
          </cell>
          <cell r="E333" t="str">
            <v>Confidential</v>
          </cell>
          <cell r="F333" t="str">
            <v>Confidential</v>
          </cell>
          <cell r="G333" t="str">
            <v>Confidential</v>
          </cell>
          <cell r="H333" t="str">
            <v>Confidential</v>
          </cell>
          <cell r="I333" t="str">
            <v>Confidential</v>
          </cell>
          <cell r="J333" t="str">
            <v>Confidential</v>
          </cell>
        </row>
        <row r="334">
          <cell r="B334">
            <v>5311</v>
          </cell>
          <cell r="C334" t="str">
            <v>Lessors of Real Estate</v>
          </cell>
          <cell r="D334">
            <v>3771</v>
          </cell>
          <cell r="E334">
            <v>20865</v>
          </cell>
          <cell r="F334">
            <v>20880</v>
          </cell>
          <cell r="G334">
            <v>20373</v>
          </cell>
          <cell r="H334">
            <v>20706</v>
          </cell>
          <cell r="I334">
            <v>264895602</v>
          </cell>
          <cell r="J334">
            <v>984</v>
          </cell>
        </row>
        <row r="335">
          <cell r="B335">
            <v>5312</v>
          </cell>
          <cell r="C335" t="str">
            <v>Offices of Real Estate Agents and Brokers</v>
          </cell>
          <cell r="D335">
            <v>2413</v>
          </cell>
          <cell r="E335">
            <v>8319</v>
          </cell>
          <cell r="F335">
            <v>8303</v>
          </cell>
          <cell r="G335">
            <v>8219</v>
          </cell>
          <cell r="H335">
            <v>8280</v>
          </cell>
          <cell r="I335">
            <v>137787408</v>
          </cell>
          <cell r="J335">
            <v>1280</v>
          </cell>
        </row>
        <row r="336">
          <cell r="B336">
            <v>5313</v>
          </cell>
          <cell r="C336" t="str">
            <v>Activities Related to Real Estate</v>
          </cell>
          <cell r="D336">
            <v>2949</v>
          </cell>
          <cell r="E336">
            <v>16610</v>
          </cell>
          <cell r="F336">
            <v>16631</v>
          </cell>
          <cell r="G336">
            <v>16246</v>
          </cell>
          <cell r="H336">
            <v>16496</v>
          </cell>
          <cell r="I336">
            <v>242010905</v>
          </cell>
          <cell r="J336">
            <v>1129</v>
          </cell>
        </row>
        <row r="337">
          <cell r="B337">
            <v>5321</v>
          </cell>
          <cell r="C337" t="str">
            <v>Automotive Equipment Rental and Leasing</v>
          </cell>
          <cell r="D337">
            <v>665</v>
          </cell>
          <cell r="E337">
            <v>7912</v>
          </cell>
          <cell r="F337">
            <v>7866</v>
          </cell>
          <cell r="G337">
            <v>7788</v>
          </cell>
          <cell r="H337">
            <v>7855</v>
          </cell>
          <cell r="I337">
            <v>101576623</v>
          </cell>
          <cell r="J337">
            <v>995</v>
          </cell>
        </row>
        <row r="338">
          <cell r="B338">
            <v>5322</v>
          </cell>
          <cell r="C338" t="str">
            <v>Consumer Goods Rental</v>
          </cell>
          <cell r="D338">
            <v>620</v>
          </cell>
          <cell r="E338">
            <v>5268</v>
          </cell>
          <cell r="F338">
            <v>5263</v>
          </cell>
          <cell r="G338">
            <v>5007</v>
          </cell>
          <cell r="H338">
            <v>5179</v>
          </cell>
          <cell r="I338">
            <v>52128814</v>
          </cell>
          <cell r="J338">
            <v>774</v>
          </cell>
        </row>
        <row r="339">
          <cell r="B339">
            <v>5323</v>
          </cell>
          <cell r="C339" t="str">
            <v>General Rental Centers</v>
          </cell>
          <cell r="D339">
            <v>133</v>
          </cell>
          <cell r="E339">
            <v>1127</v>
          </cell>
          <cell r="F339">
            <v>1084</v>
          </cell>
          <cell r="G339">
            <v>1020</v>
          </cell>
          <cell r="H339">
            <v>1077</v>
          </cell>
          <cell r="I339">
            <v>10190515</v>
          </cell>
          <cell r="J339">
            <v>728</v>
          </cell>
        </row>
        <row r="340">
          <cell r="B340">
            <v>5324</v>
          </cell>
          <cell r="C340" t="str">
            <v>Machinery and Equipment Rental and Leasing</v>
          </cell>
          <cell r="D340">
            <v>442</v>
          </cell>
          <cell r="E340">
            <v>6632</v>
          </cell>
          <cell r="F340">
            <v>6654</v>
          </cell>
          <cell r="G340">
            <v>6614</v>
          </cell>
          <cell r="H340">
            <v>6633</v>
          </cell>
          <cell r="I340">
            <v>130412583</v>
          </cell>
          <cell r="J340">
            <v>1512</v>
          </cell>
        </row>
        <row r="341">
          <cell r="B341">
            <v>5331</v>
          </cell>
          <cell r="C341" t="str">
            <v>Lessors, Nonfinancial Intangible Assets</v>
          </cell>
          <cell r="D341">
            <v>104</v>
          </cell>
          <cell r="E341">
            <v>517</v>
          </cell>
          <cell r="F341">
            <v>524</v>
          </cell>
          <cell r="G341">
            <v>522</v>
          </cell>
          <cell r="H341">
            <v>521</v>
          </cell>
          <cell r="I341">
            <v>14416336</v>
          </cell>
          <cell r="J341">
            <v>2129</v>
          </cell>
        </row>
        <row r="342">
          <cell r="B342">
            <v>5411</v>
          </cell>
          <cell r="C342" t="str">
            <v>Legal Services</v>
          </cell>
          <cell r="D342">
            <v>6510</v>
          </cell>
          <cell r="E342">
            <v>50278</v>
          </cell>
          <cell r="F342">
            <v>50041</v>
          </cell>
          <cell r="G342">
            <v>49779</v>
          </cell>
          <cell r="H342">
            <v>50033</v>
          </cell>
          <cell r="I342">
            <v>1103767548</v>
          </cell>
          <cell r="J342">
            <v>1697</v>
          </cell>
        </row>
        <row r="343">
          <cell r="B343">
            <v>5412</v>
          </cell>
          <cell r="C343" t="str">
            <v>Accounting and Bookkeeping Services</v>
          </cell>
          <cell r="D343">
            <v>4813</v>
          </cell>
          <cell r="E343">
            <v>34684</v>
          </cell>
          <cell r="F343">
            <v>34687</v>
          </cell>
          <cell r="G343">
            <v>34120</v>
          </cell>
          <cell r="H343">
            <v>34497</v>
          </cell>
          <cell r="I343">
            <v>700421086</v>
          </cell>
          <cell r="J343">
            <v>1562</v>
          </cell>
        </row>
        <row r="344">
          <cell r="B344">
            <v>5413</v>
          </cell>
          <cell r="C344" t="str">
            <v>Architectural and Engineering Services</v>
          </cell>
          <cell r="D344">
            <v>4717</v>
          </cell>
          <cell r="E344">
            <v>66850</v>
          </cell>
          <cell r="F344">
            <v>66729</v>
          </cell>
          <cell r="G344">
            <v>65896</v>
          </cell>
          <cell r="H344">
            <v>66492</v>
          </cell>
          <cell r="I344">
            <v>1356639874</v>
          </cell>
          <cell r="J344">
            <v>1569</v>
          </cell>
        </row>
        <row r="345">
          <cell r="B345">
            <v>5414</v>
          </cell>
          <cell r="C345" t="str">
            <v>Specialized Design Services</v>
          </cell>
          <cell r="D345">
            <v>1041</v>
          </cell>
          <cell r="E345">
            <v>4181</v>
          </cell>
          <cell r="F345">
            <v>4178</v>
          </cell>
          <cell r="G345">
            <v>4161</v>
          </cell>
          <cell r="H345">
            <v>4173</v>
          </cell>
          <cell r="I345">
            <v>67390651</v>
          </cell>
          <cell r="J345">
            <v>1242</v>
          </cell>
        </row>
        <row r="346">
          <cell r="B346">
            <v>5415</v>
          </cell>
          <cell r="C346" t="str">
            <v>Computer Systems Design and Rel Services</v>
          </cell>
          <cell r="D346">
            <v>9426</v>
          </cell>
          <cell r="E346">
            <v>72446</v>
          </cell>
          <cell r="F346">
            <v>72325</v>
          </cell>
          <cell r="G346">
            <v>71623</v>
          </cell>
          <cell r="H346">
            <v>72131</v>
          </cell>
          <cell r="I346">
            <v>1933714350</v>
          </cell>
          <cell r="J346">
            <v>2062</v>
          </cell>
        </row>
        <row r="347">
          <cell r="B347">
            <v>5416</v>
          </cell>
          <cell r="C347" t="str">
            <v>Management and Technical Consulting Services</v>
          </cell>
          <cell r="D347">
            <v>8274</v>
          </cell>
          <cell r="E347">
            <v>51477</v>
          </cell>
          <cell r="F347">
            <v>51410</v>
          </cell>
          <cell r="G347">
            <v>50732</v>
          </cell>
          <cell r="H347">
            <v>51206</v>
          </cell>
          <cell r="I347">
            <v>1273361687</v>
          </cell>
          <cell r="J347">
            <v>1913</v>
          </cell>
        </row>
        <row r="348">
          <cell r="B348">
            <v>5417</v>
          </cell>
          <cell r="C348" t="str">
            <v>Scientific Research and Development Services</v>
          </cell>
          <cell r="D348">
            <v>1385</v>
          </cell>
          <cell r="E348">
            <v>40590</v>
          </cell>
          <cell r="F348">
            <v>40570</v>
          </cell>
          <cell r="G348">
            <v>40281</v>
          </cell>
          <cell r="H348">
            <v>40480</v>
          </cell>
          <cell r="I348">
            <v>1361853306</v>
          </cell>
          <cell r="J348">
            <v>2588</v>
          </cell>
        </row>
        <row r="349">
          <cell r="B349">
            <v>5418</v>
          </cell>
          <cell r="C349" t="str">
            <v>Advertising, Public Relations, and Related Services</v>
          </cell>
          <cell r="D349">
            <v>1791</v>
          </cell>
          <cell r="E349">
            <v>17074</v>
          </cell>
          <cell r="F349">
            <v>17078</v>
          </cell>
          <cell r="G349">
            <v>17004</v>
          </cell>
          <cell r="H349">
            <v>17052</v>
          </cell>
          <cell r="I349">
            <v>288363503</v>
          </cell>
          <cell r="J349">
            <v>1301</v>
          </cell>
        </row>
        <row r="350">
          <cell r="B350">
            <v>5419</v>
          </cell>
          <cell r="C350" t="str">
            <v>Other Professional and Technical Services</v>
          </cell>
          <cell r="D350">
            <v>4445</v>
          </cell>
          <cell r="E350">
            <v>32342</v>
          </cell>
          <cell r="F350">
            <v>32645</v>
          </cell>
          <cell r="G350">
            <v>32494</v>
          </cell>
          <cell r="H350">
            <v>32494</v>
          </cell>
          <cell r="I350">
            <v>519443173</v>
          </cell>
          <cell r="J350">
            <v>1230</v>
          </cell>
        </row>
        <row r="351">
          <cell r="B351">
            <v>5511</v>
          </cell>
          <cell r="C351" t="str">
            <v>Management of Companies and Enterprises</v>
          </cell>
          <cell r="D351">
            <v>4907</v>
          </cell>
          <cell r="E351">
            <v>136948</v>
          </cell>
          <cell r="F351">
            <v>136797</v>
          </cell>
          <cell r="G351">
            <v>136109</v>
          </cell>
          <cell r="H351">
            <v>136618</v>
          </cell>
          <cell r="I351">
            <v>3932437589</v>
          </cell>
          <cell r="J351">
            <v>2214</v>
          </cell>
        </row>
        <row r="352">
          <cell r="B352">
            <v>5611</v>
          </cell>
          <cell r="C352" t="str">
            <v>Office Administrative Services</v>
          </cell>
          <cell r="D352">
            <v>657</v>
          </cell>
          <cell r="E352">
            <v>3348</v>
          </cell>
          <cell r="F352">
            <v>3423</v>
          </cell>
          <cell r="G352">
            <v>3383</v>
          </cell>
          <cell r="H352">
            <v>3385</v>
          </cell>
          <cell r="I352">
            <v>58650148</v>
          </cell>
          <cell r="J352">
            <v>1333</v>
          </cell>
        </row>
        <row r="353">
          <cell r="B353">
            <v>5612</v>
          </cell>
          <cell r="C353" t="str">
            <v>Facilities Support Services</v>
          </cell>
          <cell r="D353">
            <v>401</v>
          </cell>
          <cell r="E353">
            <v>8796</v>
          </cell>
          <cell r="F353">
            <v>8812</v>
          </cell>
          <cell r="G353">
            <v>8928</v>
          </cell>
          <cell r="H353">
            <v>8845</v>
          </cell>
          <cell r="I353">
            <v>76600285</v>
          </cell>
          <cell r="J353">
            <v>666</v>
          </cell>
        </row>
        <row r="354">
          <cell r="B354">
            <v>5613</v>
          </cell>
          <cell r="C354" t="str">
            <v>Employment Services</v>
          </cell>
          <cell r="D354">
            <v>3379</v>
          </cell>
          <cell r="E354">
            <v>113073</v>
          </cell>
          <cell r="F354">
            <v>115631</v>
          </cell>
          <cell r="G354">
            <v>122068</v>
          </cell>
          <cell r="H354">
            <v>116924</v>
          </cell>
          <cell r="I354">
            <v>1027545151</v>
          </cell>
          <cell r="J354">
            <v>676</v>
          </cell>
        </row>
        <row r="355">
          <cell r="B355">
            <v>5614</v>
          </cell>
          <cell r="C355" t="str">
            <v>Business Support Services</v>
          </cell>
          <cell r="D355">
            <v>1273</v>
          </cell>
          <cell r="E355">
            <v>27362</v>
          </cell>
          <cell r="F355">
            <v>27329</v>
          </cell>
          <cell r="G355">
            <v>27278</v>
          </cell>
          <cell r="H355">
            <v>27323</v>
          </cell>
          <cell r="I355">
            <v>307608051</v>
          </cell>
          <cell r="J355">
            <v>866</v>
          </cell>
        </row>
        <row r="356">
          <cell r="B356">
            <v>5615</v>
          </cell>
          <cell r="C356" t="str">
            <v>Travel Arrangement and Reservation Service</v>
          </cell>
          <cell r="D356">
            <v>707</v>
          </cell>
          <cell r="E356">
            <v>7505</v>
          </cell>
          <cell r="F356">
            <v>7440</v>
          </cell>
          <cell r="G356">
            <v>7449</v>
          </cell>
          <cell r="H356">
            <v>7465</v>
          </cell>
          <cell r="I356">
            <v>98732331</v>
          </cell>
          <cell r="J356">
            <v>1017</v>
          </cell>
        </row>
        <row r="357">
          <cell r="B357">
            <v>5616</v>
          </cell>
          <cell r="C357" t="str">
            <v>Investigation and Security Services</v>
          </cell>
          <cell r="D357">
            <v>1078</v>
          </cell>
          <cell r="E357">
            <v>36146</v>
          </cell>
          <cell r="F357">
            <v>36840</v>
          </cell>
          <cell r="G357">
            <v>36768</v>
          </cell>
          <cell r="H357">
            <v>36585</v>
          </cell>
          <cell r="I357">
            <v>316701330</v>
          </cell>
          <cell r="J357">
            <v>666</v>
          </cell>
        </row>
        <row r="358">
          <cell r="B358">
            <v>5617</v>
          </cell>
          <cell r="C358" t="str">
            <v>Services to Buildings and Dwellings</v>
          </cell>
          <cell r="D358">
            <v>8981</v>
          </cell>
          <cell r="E358">
            <v>87320</v>
          </cell>
          <cell r="F358">
            <v>86295</v>
          </cell>
          <cell r="G358">
            <v>83973</v>
          </cell>
          <cell r="H358">
            <v>85863</v>
          </cell>
          <cell r="I358">
            <v>702933691</v>
          </cell>
          <cell r="J358">
            <v>630</v>
          </cell>
        </row>
        <row r="359">
          <cell r="B359">
            <v>5619</v>
          </cell>
          <cell r="C359" t="str">
            <v>Other Support Services</v>
          </cell>
          <cell r="D359">
            <v>773</v>
          </cell>
          <cell r="E359">
            <v>19525</v>
          </cell>
          <cell r="F359">
            <v>19340</v>
          </cell>
          <cell r="G359">
            <v>19520</v>
          </cell>
          <cell r="H359">
            <v>19462</v>
          </cell>
          <cell r="I359">
            <v>194594564</v>
          </cell>
          <cell r="J359">
            <v>769</v>
          </cell>
        </row>
        <row r="360">
          <cell r="B360">
            <v>5621</v>
          </cell>
          <cell r="C360" t="str">
            <v>Waste Collection</v>
          </cell>
          <cell r="D360">
            <v>588</v>
          </cell>
          <cell r="E360">
            <v>9523</v>
          </cell>
          <cell r="F360">
            <v>9571</v>
          </cell>
          <cell r="G360">
            <v>9487</v>
          </cell>
          <cell r="H360">
            <v>9527</v>
          </cell>
          <cell r="I360">
            <v>127534906</v>
          </cell>
          <cell r="J360">
            <v>1030</v>
          </cell>
        </row>
        <row r="361">
          <cell r="B361">
            <v>5622</v>
          </cell>
          <cell r="C361" t="str">
            <v>Waste Treatment and Disposal</v>
          </cell>
          <cell r="D361">
            <v>163</v>
          </cell>
          <cell r="E361">
            <v>3913</v>
          </cell>
          <cell r="F361">
            <v>3915</v>
          </cell>
          <cell r="G361">
            <v>3872</v>
          </cell>
          <cell r="H361">
            <v>3900</v>
          </cell>
          <cell r="I361">
            <v>60372792</v>
          </cell>
          <cell r="J361">
            <v>1191</v>
          </cell>
        </row>
        <row r="362">
          <cell r="B362">
            <v>5629</v>
          </cell>
          <cell r="C362" t="str">
            <v>Remediation and Other Waste Services</v>
          </cell>
          <cell r="D362">
            <v>544</v>
          </cell>
          <cell r="E362">
            <v>6689</v>
          </cell>
          <cell r="F362">
            <v>6635</v>
          </cell>
          <cell r="G362">
            <v>6520</v>
          </cell>
          <cell r="H362">
            <v>6615</v>
          </cell>
          <cell r="I362">
            <v>135254684</v>
          </cell>
          <cell r="J362">
            <v>1573</v>
          </cell>
        </row>
        <row r="363">
          <cell r="B363">
            <v>6111</v>
          </cell>
          <cell r="C363" t="str">
            <v>Elementary and Secondary Schools</v>
          </cell>
          <cell r="D363">
            <v>5094</v>
          </cell>
          <cell r="E363">
            <v>229129</v>
          </cell>
          <cell r="F363">
            <v>241612</v>
          </cell>
          <cell r="G363">
            <v>293764</v>
          </cell>
          <cell r="H363">
            <v>254835</v>
          </cell>
          <cell r="I363">
            <v>3444969605</v>
          </cell>
          <cell r="J363">
            <v>1040</v>
          </cell>
        </row>
        <row r="364">
          <cell r="B364">
            <v>6112</v>
          </cell>
          <cell r="C364" t="str">
            <v>Junior Colleges</v>
          </cell>
          <cell r="D364">
            <v>131</v>
          </cell>
          <cell r="E364">
            <v>13661</v>
          </cell>
          <cell r="F364">
            <v>13261</v>
          </cell>
          <cell r="G364">
            <v>17410</v>
          </cell>
          <cell r="H364">
            <v>14777</v>
          </cell>
          <cell r="I364">
            <v>165975242</v>
          </cell>
          <cell r="J364">
            <v>864</v>
          </cell>
        </row>
        <row r="365">
          <cell r="B365">
            <v>6113</v>
          </cell>
          <cell r="C365" t="str">
            <v>Colleges and Universities</v>
          </cell>
          <cell r="D365">
            <v>404</v>
          </cell>
          <cell r="E365">
            <v>139870</v>
          </cell>
          <cell r="F365">
            <v>142897</v>
          </cell>
          <cell r="G365">
            <v>153604</v>
          </cell>
          <cell r="H365">
            <v>145457</v>
          </cell>
          <cell r="I365">
            <v>2806687021</v>
          </cell>
          <cell r="J365">
            <v>1484</v>
          </cell>
        </row>
        <row r="366">
          <cell r="B366">
            <v>6114</v>
          </cell>
          <cell r="C366" t="str">
            <v>Business, Computer and Management Training</v>
          </cell>
          <cell r="D366">
            <v>376</v>
          </cell>
          <cell r="E366">
            <v>2141</v>
          </cell>
          <cell r="F366">
            <v>2040</v>
          </cell>
          <cell r="G366">
            <v>2045</v>
          </cell>
          <cell r="H366">
            <v>2075</v>
          </cell>
          <cell r="I366">
            <v>41102748</v>
          </cell>
          <cell r="J366">
            <v>1523</v>
          </cell>
        </row>
        <row r="367">
          <cell r="B367">
            <v>6115</v>
          </cell>
          <cell r="C367" t="str">
            <v>Technical and Trade Schools</v>
          </cell>
          <cell r="D367">
            <v>339</v>
          </cell>
          <cell r="E367">
            <v>4269</v>
          </cell>
          <cell r="F367">
            <v>4310</v>
          </cell>
          <cell r="G367">
            <v>4451</v>
          </cell>
          <cell r="H367">
            <v>4343</v>
          </cell>
          <cell r="I367">
            <v>49031914</v>
          </cell>
          <cell r="J367">
            <v>868</v>
          </cell>
        </row>
        <row r="368">
          <cell r="B368">
            <v>6116</v>
          </cell>
          <cell r="C368" t="str">
            <v>Other Schools and Instruction</v>
          </cell>
          <cell r="D368">
            <v>1950</v>
          </cell>
          <cell r="E368">
            <v>16126</v>
          </cell>
          <cell r="F368">
            <v>14685</v>
          </cell>
          <cell r="G368">
            <v>14973</v>
          </cell>
          <cell r="H368">
            <v>15261</v>
          </cell>
          <cell r="I368">
            <v>85524343</v>
          </cell>
          <cell r="J368">
            <v>431</v>
          </cell>
        </row>
        <row r="369">
          <cell r="B369">
            <v>6117</v>
          </cell>
          <cell r="C369" t="str">
            <v>Educational Support Services</v>
          </cell>
          <cell r="D369">
            <v>861</v>
          </cell>
          <cell r="E369">
            <v>6680</v>
          </cell>
          <cell r="F369">
            <v>6473</v>
          </cell>
          <cell r="G369">
            <v>6663</v>
          </cell>
          <cell r="H369">
            <v>6605</v>
          </cell>
          <cell r="I369">
            <v>102382120</v>
          </cell>
          <cell r="J369">
            <v>1192</v>
          </cell>
        </row>
        <row r="370">
          <cell r="B370">
            <v>6211</v>
          </cell>
          <cell r="C370" t="str">
            <v>Offices of Physicians</v>
          </cell>
          <cell r="D370">
            <v>7462</v>
          </cell>
          <cell r="E370">
            <v>120350</v>
          </cell>
          <cell r="F370">
            <v>120586</v>
          </cell>
          <cell r="G370">
            <v>120575</v>
          </cell>
          <cell r="H370">
            <v>120504</v>
          </cell>
          <cell r="I370">
            <v>3210312210</v>
          </cell>
          <cell r="J370">
            <v>2049</v>
          </cell>
        </row>
        <row r="371">
          <cell r="B371">
            <v>6212</v>
          </cell>
          <cell r="C371" t="str">
            <v>Offices of Dentists</v>
          </cell>
          <cell r="D371">
            <v>4747</v>
          </cell>
          <cell r="E371">
            <v>34673</v>
          </cell>
          <cell r="F371">
            <v>34793</v>
          </cell>
          <cell r="G371">
            <v>34492</v>
          </cell>
          <cell r="H371">
            <v>34653</v>
          </cell>
          <cell r="I371">
            <v>439335110</v>
          </cell>
          <cell r="J371">
            <v>975</v>
          </cell>
        </row>
        <row r="372">
          <cell r="B372">
            <v>6213</v>
          </cell>
          <cell r="C372" t="str">
            <v>Offices of Other Health Practitioners</v>
          </cell>
          <cell r="D372">
            <v>6492</v>
          </cell>
          <cell r="E372">
            <v>44087</v>
          </cell>
          <cell r="F372">
            <v>44312</v>
          </cell>
          <cell r="G372">
            <v>44279</v>
          </cell>
          <cell r="H372">
            <v>44226</v>
          </cell>
          <cell r="I372">
            <v>494938346</v>
          </cell>
          <cell r="J372">
            <v>861</v>
          </cell>
        </row>
        <row r="373">
          <cell r="B373">
            <v>6214</v>
          </cell>
          <cell r="C373" t="str">
            <v>Outpatient Care Centers</v>
          </cell>
          <cell r="D373">
            <v>2045</v>
          </cell>
          <cell r="E373">
            <v>46835</v>
          </cell>
          <cell r="F373">
            <v>47000</v>
          </cell>
          <cell r="G373">
            <v>47248</v>
          </cell>
          <cell r="H373">
            <v>47028</v>
          </cell>
          <cell r="I373">
            <v>718529025</v>
          </cell>
          <cell r="J373">
            <v>1175</v>
          </cell>
        </row>
        <row r="374">
          <cell r="B374">
            <v>6215</v>
          </cell>
          <cell r="C374" t="str">
            <v>Medical and Diagnostic Laboratories</v>
          </cell>
          <cell r="D374">
            <v>778</v>
          </cell>
          <cell r="E374">
            <v>10998</v>
          </cell>
          <cell r="F374">
            <v>11043</v>
          </cell>
          <cell r="G374">
            <v>11014</v>
          </cell>
          <cell r="H374">
            <v>11018</v>
          </cell>
          <cell r="I374">
            <v>175331755</v>
          </cell>
          <cell r="J374">
            <v>1224</v>
          </cell>
        </row>
        <row r="375">
          <cell r="B375">
            <v>6216</v>
          </cell>
          <cell r="C375" t="str">
            <v>Home Health Care Services</v>
          </cell>
          <cell r="D375">
            <v>1136</v>
          </cell>
          <cell r="E375">
            <v>67059</v>
          </cell>
          <cell r="F375">
            <v>66976</v>
          </cell>
          <cell r="G375">
            <v>68510</v>
          </cell>
          <cell r="H375">
            <v>67515</v>
          </cell>
          <cell r="I375">
            <v>691918297</v>
          </cell>
          <cell r="J375">
            <v>788</v>
          </cell>
        </row>
        <row r="376">
          <cell r="B376">
            <v>6219</v>
          </cell>
          <cell r="C376" t="str">
            <v>Other Ambulatory Health Care Services</v>
          </cell>
          <cell r="D376">
            <v>846</v>
          </cell>
          <cell r="E376">
            <v>22216</v>
          </cell>
          <cell r="F376">
            <v>22289</v>
          </cell>
          <cell r="G376">
            <v>22290</v>
          </cell>
          <cell r="H376">
            <v>22265</v>
          </cell>
          <cell r="I376">
            <v>277322410</v>
          </cell>
          <cell r="J376">
            <v>958</v>
          </cell>
        </row>
        <row r="377">
          <cell r="B377">
            <v>6221</v>
          </cell>
          <cell r="C377" t="str">
            <v>General Medical and Surgical Hospitals</v>
          </cell>
          <cell r="D377">
            <v>248</v>
          </cell>
          <cell r="E377">
            <v>255960</v>
          </cell>
          <cell r="F377">
            <v>256625</v>
          </cell>
          <cell r="G377">
            <v>254987</v>
          </cell>
          <cell r="H377">
            <v>255857</v>
          </cell>
          <cell r="I377">
            <v>4062607512</v>
          </cell>
          <cell r="J377">
            <v>1221</v>
          </cell>
        </row>
        <row r="378">
          <cell r="B378">
            <v>6222</v>
          </cell>
          <cell r="C378" t="str">
            <v>Psychiatric and Substance Abuse Hospitals</v>
          </cell>
          <cell r="D378">
            <v>35</v>
          </cell>
          <cell r="E378">
            <v>14248</v>
          </cell>
          <cell r="F378">
            <v>14273</v>
          </cell>
          <cell r="G378">
            <v>14299</v>
          </cell>
          <cell r="H378">
            <v>14273</v>
          </cell>
          <cell r="I378">
            <v>184838207</v>
          </cell>
          <cell r="J378">
            <v>996</v>
          </cell>
        </row>
        <row r="379">
          <cell r="B379">
            <v>6223</v>
          </cell>
          <cell r="C379" t="str">
            <v>Other Hospitals</v>
          </cell>
          <cell r="D379">
            <v>89</v>
          </cell>
          <cell r="E379">
            <v>22178</v>
          </cell>
          <cell r="F379">
            <v>22145</v>
          </cell>
          <cell r="G379">
            <v>22121</v>
          </cell>
          <cell r="H379">
            <v>22148</v>
          </cell>
          <cell r="I379">
            <v>374826021</v>
          </cell>
          <cell r="J379">
            <v>1302</v>
          </cell>
        </row>
        <row r="380">
          <cell r="B380">
            <v>6231</v>
          </cell>
          <cell r="C380" t="str">
            <v>Nursing Care Facilities</v>
          </cell>
          <cell r="D380">
            <v>660</v>
          </cell>
          <cell r="E380">
            <v>80557</v>
          </cell>
          <cell r="F380">
            <v>80540</v>
          </cell>
          <cell r="G380">
            <v>80082</v>
          </cell>
          <cell r="H380">
            <v>80393</v>
          </cell>
          <cell r="I380">
            <v>786012537</v>
          </cell>
          <cell r="J380">
            <v>752</v>
          </cell>
        </row>
        <row r="381">
          <cell r="B381">
            <v>6232</v>
          </cell>
          <cell r="C381" t="str">
            <v>Residential Mental Health Facilities</v>
          </cell>
          <cell r="D381">
            <v>2946</v>
          </cell>
          <cell r="E381">
            <v>58415</v>
          </cell>
          <cell r="F381">
            <v>58673</v>
          </cell>
          <cell r="G381">
            <v>58612</v>
          </cell>
          <cell r="H381">
            <v>58567</v>
          </cell>
          <cell r="I381">
            <v>546477743</v>
          </cell>
          <cell r="J381">
            <v>718</v>
          </cell>
        </row>
        <row r="382">
          <cell r="B382">
            <v>6233</v>
          </cell>
          <cell r="C382" t="str">
            <v>Community Care Facility for the Elderly</v>
          </cell>
          <cell r="D382">
            <v>1010</v>
          </cell>
          <cell r="E382">
            <v>69910</v>
          </cell>
          <cell r="F382">
            <v>69914</v>
          </cell>
          <cell r="G382">
            <v>68660</v>
          </cell>
          <cell r="H382">
            <v>69495</v>
          </cell>
          <cell r="I382">
            <v>546328333</v>
          </cell>
          <cell r="J382">
            <v>605</v>
          </cell>
        </row>
        <row r="383">
          <cell r="B383">
            <v>6239</v>
          </cell>
          <cell r="C383" t="str">
            <v>Other Residential Care Facilities</v>
          </cell>
          <cell r="D383">
            <v>265</v>
          </cell>
          <cell r="E383">
            <v>7768</v>
          </cell>
          <cell r="F383">
            <v>7812</v>
          </cell>
          <cell r="G383">
            <v>7779</v>
          </cell>
          <cell r="H383">
            <v>7786</v>
          </cell>
          <cell r="I383">
            <v>67767179</v>
          </cell>
          <cell r="J383">
            <v>669</v>
          </cell>
        </row>
        <row r="384">
          <cell r="B384">
            <v>6241</v>
          </cell>
          <cell r="C384" t="str">
            <v>Individual and Family Services</v>
          </cell>
          <cell r="D384">
            <v>20990</v>
          </cell>
          <cell r="E384">
            <v>170653</v>
          </cell>
          <cell r="F384">
            <v>171341</v>
          </cell>
          <cell r="G384">
            <v>170916</v>
          </cell>
          <cell r="H384">
            <v>170970</v>
          </cell>
          <cell r="I384">
            <v>1292245591</v>
          </cell>
          <cell r="J384">
            <v>581</v>
          </cell>
        </row>
        <row r="385">
          <cell r="B385">
            <v>6242</v>
          </cell>
          <cell r="C385" t="str">
            <v>Emergency and Other Relief Services</v>
          </cell>
          <cell r="D385">
            <v>595</v>
          </cell>
          <cell r="E385">
            <v>7576</v>
          </cell>
          <cell r="F385">
            <v>7537</v>
          </cell>
          <cell r="G385">
            <v>7511</v>
          </cell>
          <cell r="H385">
            <v>7541</v>
          </cell>
          <cell r="I385">
            <v>79504014</v>
          </cell>
          <cell r="J385">
            <v>811</v>
          </cell>
        </row>
        <row r="386">
          <cell r="B386">
            <v>6243</v>
          </cell>
          <cell r="C386" t="str">
            <v>Vocational Rehabilitation Services</v>
          </cell>
          <cell r="D386">
            <v>485</v>
          </cell>
          <cell r="E386">
            <v>12908</v>
          </cell>
          <cell r="F386">
            <v>12659</v>
          </cell>
          <cell r="G386">
            <v>12395</v>
          </cell>
          <cell r="H386">
            <v>12654</v>
          </cell>
          <cell r="I386">
            <v>102086467</v>
          </cell>
          <cell r="J386">
            <v>621</v>
          </cell>
        </row>
        <row r="387">
          <cell r="B387">
            <v>6244</v>
          </cell>
          <cell r="C387" t="str">
            <v>Child Day Care Services</v>
          </cell>
          <cell r="D387">
            <v>3865</v>
          </cell>
          <cell r="E387">
            <v>44770</v>
          </cell>
          <cell r="F387">
            <v>45408</v>
          </cell>
          <cell r="G387">
            <v>45519</v>
          </cell>
          <cell r="H387">
            <v>45232</v>
          </cell>
          <cell r="I387">
            <v>264016059</v>
          </cell>
          <cell r="J387">
            <v>449</v>
          </cell>
        </row>
        <row r="388">
          <cell r="B388">
            <v>7111</v>
          </cell>
          <cell r="C388" t="str">
            <v>Performing Arts Companies</v>
          </cell>
          <cell r="D388">
            <v>383</v>
          </cell>
          <cell r="E388">
            <v>4808</v>
          </cell>
          <cell r="F388">
            <v>4851</v>
          </cell>
          <cell r="G388">
            <v>5098</v>
          </cell>
          <cell r="H388">
            <v>4919</v>
          </cell>
          <cell r="I388">
            <v>47253882</v>
          </cell>
          <cell r="J388">
            <v>739</v>
          </cell>
        </row>
        <row r="389">
          <cell r="B389">
            <v>7112</v>
          </cell>
          <cell r="C389" t="str">
            <v>Spectator Sports</v>
          </cell>
          <cell r="D389">
            <v>260</v>
          </cell>
          <cell r="E389">
            <v>7704</v>
          </cell>
          <cell r="F389">
            <v>8947</v>
          </cell>
          <cell r="G389">
            <v>7930</v>
          </cell>
          <cell r="H389">
            <v>8194</v>
          </cell>
          <cell r="I389">
            <v>296692054</v>
          </cell>
          <cell r="J389">
            <v>2785</v>
          </cell>
        </row>
        <row r="390">
          <cell r="B390">
            <v>7113</v>
          </cell>
          <cell r="C390" t="str">
            <v>Performing Arts and Sports Promoters</v>
          </cell>
          <cell r="D390">
            <v>304</v>
          </cell>
          <cell r="E390">
            <v>6800</v>
          </cell>
          <cell r="F390">
            <v>7930</v>
          </cell>
          <cell r="G390">
            <v>8335</v>
          </cell>
          <cell r="H390">
            <v>7688</v>
          </cell>
          <cell r="I390">
            <v>50127709</v>
          </cell>
          <cell r="J390">
            <v>502</v>
          </cell>
        </row>
        <row r="391">
          <cell r="B391">
            <v>7114</v>
          </cell>
          <cell r="C391" t="str">
            <v>Agents and Managers for Public Figures</v>
          </cell>
          <cell r="D391">
            <v>85</v>
          </cell>
          <cell r="E391">
            <v>204</v>
          </cell>
          <cell r="F391">
            <v>196</v>
          </cell>
          <cell r="G391">
            <v>212</v>
          </cell>
          <cell r="H391">
            <v>204</v>
          </cell>
          <cell r="I391">
            <v>2316425</v>
          </cell>
          <cell r="J391">
            <v>873</v>
          </cell>
        </row>
        <row r="392">
          <cell r="B392">
            <v>7115</v>
          </cell>
          <cell r="C392" t="str">
            <v>Independent Artists/Writers/Performers</v>
          </cell>
          <cell r="D392">
            <v>532</v>
          </cell>
          <cell r="E392">
            <v>1424</v>
          </cell>
          <cell r="F392">
            <v>1238</v>
          </cell>
          <cell r="G392">
            <v>1167</v>
          </cell>
          <cell r="H392">
            <v>1276</v>
          </cell>
          <cell r="I392">
            <v>14292394</v>
          </cell>
          <cell r="J392">
            <v>861</v>
          </cell>
        </row>
        <row r="393">
          <cell r="B393">
            <v>7121</v>
          </cell>
          <cell r="C393" t="str">
            <v>Museums, Parks and Historical Sites</v>
          </cell>
          <cell r="D393">
            <v>394</v>
          </cell>
          <cell r="E393">
            <v>9809</v>
          </cell>
          <cell r="F393">
            <v>9637</v>
          </cell>
          <cell r="G393">
            <v>9447</v>
          </cell>
          <cell r="H393">
            <v>9631</v>
          </cell>
          <cell r="I393">
            <v>88882619</v>
          </cell>
          <cell r="J393">
            <v>710</v>
          </cell>
        </row>
        <row r="394">
          <cell r="B394">
            <v>7131</v>
          </cell>
          <cell r="C394" t="str">
            <v>Amusement Parks and Arcades</v>
          </cell>
          <cell r="D394">
            <v>93</v>
          </cell>
          <cell r="E394">
            <v>15683</v>
          </cell>
          <cell r="F394">
            <v>14730</v>
          </cell>
          <cell r="G394">
            <v>10558</v>
          </cell>
          <cell r="H394">
            <v>13657</v>
          </cell>
          <cell r="I394">
            <v>51682802</v>
          </cell>
          <cell r="J394">
            <v>291</v>
          </cell>
        </row>
        <row r="395">
          <cell r="B395">
            <v>7132</v>
          </cell>
          <cell r="C395" t="str">
            <v>Gambling Industries</v>
          </cell>
          <cell r="D395">
            <v>48</v>
          </cell>
          <cell r="E395">
            <v>9215</v>
          </cell>
          <cell r="F395">
            <v>9223</v>
          </cell>
          <cell r="G395">
            <v>9200</v>
          </cell>
          <cell r="H395">
            <v>9213</v>
          </cell>
          <cell r="I395">
            <v>94425618</v>
          </cell>
          <cell r="J395">
            <v>788</v>
          </cell>
        </row>
        <row r="396">
          <cell r="B396">
            <v>7139</v>
          </cell>
          <cell r="C396" t="str">
            <v>Other Amusement and Recreation Industries</v>
          </cell>
          <cell r="D396">
            <v>3403</v>
          </cell>
          <cell r="E396">
            <v>73257</v>
          </cell>
          <cell r="F396">
            <v>70209</v>
          </cell>
          <cell r="G396">
            <v>56764</v>
          </cell>
          <cell r="H396">
            <v>66743</v>
          </cell>
          <cell r="I396">
            <v>308685350</v>
          </cell>
          <cell r="J396">
            <v>356</v>
          </cell>
        </row>
        <row r="397">
          <cell r="B397">
            <v>7211</v>
          </cell>
          <cell r="C397" t="str">
            <v>Traveler Accommodation</v>
          </cell>
          <cell r="D397">
            <v>1676</v>
          </cell>
          <cell r="E397">
            <v>59293</v>
          </cell>
          <cell r="F397">
            <v>59248</v>
          </cell>
          <cell r="G397">
            <v>57285</v>
          </cell>
          <cell r="H397">
            <v>58609</v>
          </cell>
          <cell r="I397">
            <v>408603212</v>
          </cell>
          <cell r="J397">
            <v>536</v>
          </cell>
        </row>
        <row r="398">
          <cell r="B398">
            <v>7212</v>
          </cell>
          <cell r="C398" t="str">
            <v>RV Parks and Recreational Camps</v>
          </cell>
          <cell r="D398">
            <v>380</v>
          </cell>
          <cell r="E398">
            <v>10458</v>
          </cell>
          <cell r="F398">
            <v>9218</v>
          </cell>
          <cell r="G398">
            <v>3659</v>
          </cell>
          <cell r="H398">
            <v>7778</v>
          </cell>
          <cell r="I398">
            <v>39772555</v>
          </cell>
          <cell r="J398">
            <v>393</v>
          </cell>
        </row>
        <row r="399">
          <cell r="B399">
            <v>7213</v>
          </cell>
          <cell r="C399" t="str">
            <v>Rooming and Boarding Houses, Dormitories, and</v>
          </cell>
          <cell r="D399">
            <v>48</v>
          </cell>
          <cell r="E399">
            <v>153</v>
          </cell>
          <cell r="F399">
            <v>156</v>
          </cell>
          <cell r="G399">
            <v>163</v>
          </cell>
          <cell r="H399">
            <v>157</v>
          </cell>
          <cell r="I399">
            <v>1318417</v>
          </cell>
          <cell r="J399">
            <v>645</v>
          </cell>
        </row>
        <row r="400">
          <cell r="B400">
            <v>7223</v>
          </cell>
          <cell r="C400" t="str">
            <v>Special Food Services</v>
          </cell>
          <cell r="D400">
            <v>2312</v>
          </cell>
          <cell r="E400">
            <v>33833</v>
          </cell>
          <cell r="F400">
            <v>37685</v>
          </cell>
          <cell r="G400">
            <v>43586</v>
          </cell>
          <cell r="H400">
            <v>38368</v>
          </cell>
          <cell r="I400">
            <v>224388256</v>
          </cell>
          <cell r="J400">
            <v>450</v>
          </cell>
        </row>
        <row r="401">
          <cell r="B401">
            <v>7224</v>
          </cell>
          <cell r="C401" t="str">
            <v>Drinking Places (Alcoholic Beverages)</v>
          </cell>
          <cell r="D401">
            <v>2448</v>
          </cell>
          <cell r="E401">
            <v>16048</v>
          </cell>
          <cell r="F401">
            <v>16187</v>
          </cell>
          <cell r="G401">
            <v>16166</v>
          </cell>
          <cell r="H401">
            <v>16134</v>
          </cell>
          <cell r="I401">
            <v>66167879</v>
          </cell>
          <cell r="J401">
            <v>315</v>
          </cell>
        </row>
        <row r="402">
          <cell r="B402">
            <v>7225</v>
          </cell>
          <cell r="C402" t="str">
            <v xml:space="preserve">Restaurants and Other Eating Places </v>
          </cell>
          <cell r="D402">
            <v>21767</v>
          </cell>
          <cell r="E402">
            <v>369674</v>
          </cell>
          <cell r="F402">
            <v>368611</v>
          </cell>
          <cell r="G402">
            <v>358651</v>
          </cell>
          <cell r="H402">
            <v>365645</v>
          </cell>
          <cell r="I402">
            <v>1617401222</v>
          </cell>
          <cell r="J402">
            <v>340</v>
          </cell>
        </row>
        <row r="403">
          <cell r="B403">
            <v>8111</v>
          </cell>
          <cell r="C403" t="str">
            <v>Automotive Repair and Maintenance</v>
          </cell>
          <cell r="D403">
            <v>7497</v>
          </cell>
          <cell r="E403">
            <v>36655</v>
          </cell>
          <cell r="F403">
            <v>36644</v>
          </cell>
          <cell r="G403">
            <v>36560</v>
          </cell>
          <cell r="H403">
            <v>36620</v>
          </cell>
          <cell r="I403">
            <v>382683605</v>
          </cell>
          <cell r="J403">
            <v>804</v>
          </cell>
        </row>
        <row r="404">
          <cell r="B404">
            <v>8112</v>
          </cell>
          <cell r="C404" t="str">
            <v>Electronic Equipment Repair/Maintenance</v>
          </cell>
          <cell r="D404">
            <v>557</v>
          </cell>
          <cell r="E404">
            <v>5106</v>
          </cell>
          <cell r="F404">
            <v>5058</v>
          </cell>
          <cell r="G404">
            <v>5038</v>
          </cell>
          <cell r="H404">
            <v>5067</v>
          </cell>
          <cell r="I404">
            <v>81280752</v>
          </cell>
          <cell r="J404">
            <v>1234</v>
          </cell>
        </row>
        <row r="405">
          <cell r="B405">
            <v>8113</v>
          </cell>
          <cell r="C405" t="str">
            <v>Commercial Machinery Repair/Maintenance</v>
          </cell>
          <cell r="D405">
            <v>1225</v>
          </cell>
          <cell r="E405">
            <v>10061</v>
          </cell>
          <cell r="F405">
            <v>10106</v>
          </cell>
          <cell r="G405">
            <v>10156</v>
          </cell>
          <cell r="H405">
            <v>10108</v>
          </cell>
          <cell r="I405">
            <v>160758271</v>
          </cell>
          <cell r="J405">
            <v>1223</v>
          </cell>
        </row>
        <row r="406">
          <cell r="B406">
            <v>8114</v>
          </cell>
          <cell r="C406" t="str">
            <v>Household Goods Repair and Maintenance</v>
          </cell>
          <cell r="D406">
            <v>618</v>
          </cell>
          <cell r="E406">
            <v>2049</v>
          </cell>
          <cell r="F406">
            <v>2032</v>
          </cell>
          <cell r="G406">
            <v>2038</v>
          </cell>
          <cell r="H406">
            <v>2040</v>
          </cell>
          <cell r="I406">
            <v>21239205</v>
          </cell>
          <cell r="J406">
            <v>801</v>
          </cell>
        </row>
        <row r="407">
          <cell r="B407">
            <v>8121</v>
          </cell>
          <cell r="C407" t="str">
            <v>Personal Care Services</v>
          </cell>
          <cell r="D407">
            <v>7349</v>
          </cell>
          <cell r="E407">
            <v>41609</v>
          </cell>
          <cell r="F407">
            <v>41341</v>
          </cell>
          <cell r="G407">
            <v>41304</v>
          </cell>
          <cell r="H407">
            <v>41418</v>
          </cell>
          <cell r="I407">
            <v>245501290</v>
          </cell>
          <cell r="J407">
            <v>456</v>
          </cell>
        </row>
        <row r="408">
          <cell r="B408">
            <v>8122</v>
          </cell>
          <cell r="C408" t="str">
            <v>Death Care Services</v>
          </cell>
          <cell r="D408">
            <v>1380</v>
          </cell>
          <cell r="E408">
            <v>7398</v>
          </cell>
          <cell r="F408">
            <v>7307</v>
          </cell>
          <cell r="G408">
            <v>7128</v>
          </cell>
          <cell r="H408">
            <v>7278</v>
          </cell>
          <cell r="I408">
            <v>66562403</v>
          </cell>
          <cell r="J408">
            <v>704</v>
          </cell>
        </row>
        <row r="409">
          <cell r="B409">
            <v>8123</v>
          </cell>
          <cell r="C409" t="str">
            <v>Drycleaning and Laundry Services</v>
          </cell>
          <cell r="D409">
            <v>1015</v>
          </cell>
          <cell r="E409">
            <v>9742</v>
          </cell>
          <cell r="F409">
            <v>9748</v>
          </cell>
          <cell r="G409">
            <v>9698</v>
          </cell>
          <cell r="H409">
            <v>9729</v>
          </cell>
          <cell r="I409">
            <v>86566550</v>
          </cell>
          <cell r="J409">
            <v>684</v>
          </cell>
        </row>
        <row r="410">
          <cell r="B410">
            <v>8129</v>
          </cell>
          <cell r="C410" t="str">
            <v>Other Personal Services</v>
          </cell>
          <cell r="D410">
            <v>1788</v>
          </cell>
          <cell r="E410">
            <v>14945</v>
          </cell>
          <cell r="F410">
            <v>14906</v>
          </cell>
          <cell r="G410">
            <v>14609</v>
          </cell>
          <cell r="H410">
            <v>14820</v>
          </cell>
          <cell r="I410">
            <v>90891126</v>
          </cell>
          <cell r="J410">
            <v>472</v>
          </cell>
        </row>
        <row r="411">
          <cell r="B411">
            <v>8131</v>
          </cell>
          <cell r="C411" t="str">
            <v>Religious Organizations</v>
          </cell>
          <cell r="D411">
            <v>1350</v>
          </cell>
          <cell r="E411">
            <v>8755</v>
          </cell>
          <cell r="F411">
            <v>8674</v>
          </cell>
          <cell r="G411">
            <v>8860</v>
          </cell>
          <cell r="H411">
            <v>8763</v>
          </cell>
          <cell r="I411">
            <v>62782988</v>
          </cell>
          <cell r="J411">
            <v>551</v>
          </cell>
        </row>
        <row r="412">
          <cell r="B412">
            <v>8132</v>
          </cell>
          <cell r="C412" t="str">
            <v>Grantmaking and Giving Services</v>
          </cell>
          <cell r="D412">
            <v>900</v>
          </cell>
          <cell r="E412">
            <v>6297</v>
          </cell>
          <cell r="F412">
            <v>6186</v>
          </cell>
          <cell r="G412">
            <v>6188</v>
          </cell>
          <cell r="H412">
            <v>6224</v>
          </cell>
          <cell r="I412">
            <v>108006321</v>
          </cell>
          <cell r="J412">
            <v>1335</v>
          </cell>
        </row>
        <row r="413">
          <cell r="B413">
            <v>8133</v>
          </cell>
          <cell r="C413" t="str">
            <v>Social Advocacy Organizations</v>
          </cell>
          <cell r="D413">
            <v>1140</v>
          </cell>
          <cell r="E413">
            <v>8704</v>
          </cell>
          <cell r="F413">
            <v>8358</v>
          </cell>
          <cell r="G413">
            <v>8115</v>
          </cell>
          <cell r="H413">
            <v>8392</v>
          </cell>
          <cell r="I413">
            <v>86628800</v>
          </cell>
          <cell r="J413">
            <v>794</v>
          </cell>
        </row>
        <row r="414">
          <cell r="B414">
            <v>8134</v>
          </cell>
          <cell r="C414" t="str">
            <v>Civic and Social Organizations</v>
          </cell>
          <cell r="D414">
            <v>2526</v>
          </cell>
          <cell r="E414">
            <v>34752</v>
          </cell>
          <cell r="F414">
            <v>33705</v>
          </cell>
          <cell r="G414">
            <v>31808</v>
          </cell>
          <cell r="H414">
            <v>33422</v>
          </cell>
          <cell r="I414">
            <v>121574216</v>
          </cell>
          <cell r="J414">
            <v>280</v>
          </cell>
        </row>
        <row r="415">
          <cell r="B415">
            <v>8139</v>
          </cell>
          <cell r="C415" t="str">
            <v>Professional and Similar Organizations</v>
          </cell>
          <cell r="D415">
            <v>2437</v>
          </cell>
          <cell r="E415">
            <v>18497</v>
          </cell>
          <cell r="F415">
            <v>18728</v>
          </cell>
          <cell r="G415">
            <v>17532</v>
          </cell>
          <cell r="H415">
            <v>18252</v>
          </cell>
          <cell r="I415">
            <v>246855387</v>
          </cell>
          <cell r="J415">
            <v>1040</v>
          </cell>
        </row>
        <row r="416">
          <cell r="B416">
            <v>8141</v>
          </cell>
          <cell r="C416" t="str">
            <v>Private Households</v>
          </cell>
          <cell r="D416">
            <v>3716</v>
          </cell>
          <cell r="E416">
            <v>4073</v>
          </cell>
          <cell r="F416">
            <v>4050</v>
          </cell>
          <cell r="G416">
            <v>4071</v>
          </cell>
          <cell r="H416">
            <v>4065</v>
          </cell>
          <cell r="I416">
            <v>30962695</v>
          </cell>
          <cell r="J416">
            <v>586</v>
          </cell>
        </row>
        <row r="417">
          <cell r="B417">
            <v>9211</v>
          </cell>
          <cell r="C417" t="str">
            <v>Executive, Legislative, and Gen Government</v>
          </cell>
          <cell r="D417">
            <v>2870</v>
          </cell>
          <cell r="E417">
            <v>121045</v>
          </cell>
          <cell r="F417">
            <v>118742</v>
          </cell>
          <cell r="G417">
            <v>114040</v>
          </cell>
          <cell r="H417">
            <v>117942</v>
          </cell>
          <cell r="I417">
            <v>1514918125</v>
          </cell>
          <cell r="J417">
            <v>988</v>
          </cell>
        </row>
        <row r="418">
          <cell r="B418">
            <v>9221</v>
          </cell>
          <cell r="C418" t="str">
            <v>Justice, Public Order, and Safety Activi</v>
          </cell>
          <cell r="D418">
            <v>700</v>
          </cell>
          <cell r="E418">
            <v>56889</v>
          </cell>
          <cell r="F418">
            <v>56927</v>
          </cell>
          <cell r="G418">
            <v>57736</v>
          </cell>
          <cell r="H418">
            <v>57184</v>
          </cell>
          <cell r="I418">
            <v>1034421413</v>
          </cell>
          <cell r="J418">
            <v>1391</v>
          </cell>
        </row>
        <row r="419">
          <cell r="B419">
            <v>9231</v>
          </cell>
          <cell r="C419" t="str">
            <v>Administration of Human Resource Program</v>
          </cell>
          <cell r="D419">
            <v>263</v>
          </cell>
          <cell r="E419">
            <v>15582</v>
          </cell>
          <cell r="F419">
            <v>15558</v>
          </cell>
          <cell r="G419">
            <v>15607</v>
          </cell>
          <cell r="H419">
            <v>15582</v>
          </cell>
          <cell r="I419">
            <v>286036003</v>
          </cell>
          <cell r="J419">
            <v>1412</v>
          </cell>
        </row>
        <row r="420">
          <cell r="B420">
            <v>9241</v>
          </cell>
          <cell r="C420" t="str">
            <v>Administration of Environmental Programs</v>
          </cell>
          <cell r="D420">
            <v>383</v>
          </cell>
          <cell r="E420">
            <v>10663</v>
          </cell>
          <cell r="F420">
            <v>10674</v>
          </cell>
          <cell r="G420">
            <v>9489</v>
          </cell>
          <cell r="H420">
            <v>10275</v>
          </cell>
          <cell r="I420">
            <v>165794489</v>
          </cell>
          <cell r="J420">
            <v>1241</v>
          </cell>
        </row>
        <row r="421">
          <cell r="B421">
            <v>9251</v>
          </cell>
          <cell r="C421" t="str">
            <v>Community and Housing Program Admin</v>
          </cell>
          <cell r="D421">
            <v>138</v>
          </cell>
          <cell r="E421" t="str">
            <v>Confidential</v>
          </cell>
          <cell r="F421" t="str">
            <v>Confidential</v>
          </cell>
          <cell r="G421" t="str">
            <v>Confidential</v>
          </cell>
          <cell r="H421" t="str">
            <v>Confidential</v>
          </cell>
          <cell r="I421" t="str">
            <v>Confidential</v>
          </cell>
          <cell r="J421" t="str">
            <v>Confidential</v>
          </cell>
        </row>
        <row r="422">
          <cell r="B422">
            <v>9261</v>
          </cell>
          <cell r="C422" t="str">
            <v>Administration of Economic Programs</v>
          </cell>
          <cell r="D422">
            <v>569</v>
          </cell>
          <cell r="E422">
            <v>11661</v>
          </cell>
          <cell r="F422">
            <v>12878</v>
          </cell>
          <cell r="G422">
            <v>12900</v>
          </cell>
          <cell r="H422">
            <v>12480</v>
          </cell>
          <cell r="I422">
            <v>216002096</v>
          </cell>
          <cell r="J422">
            <v>1331</v>
          </cell>
        </row>
        <row r="423">
          <cell r="B423">
            <v>9281</v>
          </cell>
          <cell r="C423" t="str">
            <v>National Security and International Affair</v>
          </cell>
          <cell r="D423">
            <v>234</v>
          </cell>
          <cell r="E423" t="str">
            <v>Confidential</v>
          </cell>
          <cell r="F423" t="str">
            <v>Confidential</v>
          </cell>
          <cell r="G423" t="str">
            <v>Confidential</v>
          </cell>
          <cell r="H423" t="str">
            <v>Confidential</v>
          </cell>
          <cell r="I423" t="str">
            <v>Confidential</v>
          </cell>
          <cell r="J423" t="str">
            <v>Confidential</v>
          </cell>
        </row>
        <row r="424">
          <cell r="B424" t="str">
            <v>31-33</v>
          </cell>
          <cell r="C424" t="str">
            <v>Manufacturing</v>
          </cell>
          <cell r="D424">
            <v>14499</v>
          </cell>
          <cell r="E424">
            <v>579582</v>
          </cell>
          <cell r="F424" t="str">
            <v>576,831</v>
          </cell>
          <cell r="G424">
            <v>572869</v>
          </cell>
          <cell r="H424">
            <v>576427</v>
          </cell>
          <cell r="I424">
            <v>8880967992</v>
          </cell>
          <cell r="J424" t="str">
            <v>$1,185</v>
          </cell>
        </row>
        <row r="425">
          <cell r="B425" t="str">
            <v>44-45</v>
          </cell>
          <cell r="C425" t="str">
            <v>Retail Trade</v>
          </cell>
          <cell r="D425">
            <v>41055</v>
          </cell>
          <cell r="E425">
            <v>613314</v>
          </cell>
          <cell r="F425" t="str">
            <v>612,177</v>
          </cell>
          <cell r="G425">
            <v>604307</v>
          </cell>
          <cell r="H425">
            <v>609933</v>
          </cell>
          <cell r="I425">
            <v>4594612374</v>
          </cell>
          <cell r="J425" t="str">
            <v>$579</v>
          </cell>
        </row>
        <row r="426">
          <cell r="B426" t="str">
            <v>48-49</v>
          </cell>
          <cell r="C426" t="str">
            <v>Transportation and Warehousing</v>
          </cell>
          <cell r="D426">
            <v>11812</v>
          </cell>
          <cell r="E426">
            <v>300193</v>
          </cell>
          <cell r="F426" t="str">
            <v>303,245</v>
          </cell>
          <cell r="G426">
            <v>318133</v>
          </cell>
          <cell r="H426">
            <v>307190</v>
          </cell>
          <cell r="I426">
            <v>3843382128</v>
          </cell>
          <cell r="J426" t="str">
            <v>$962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6C4F-0BAB-44B1-94FB-A83325885168}">
  <dimension ref="A1:J194"/>
  <sheetViews>
    <sheetView tabSelected="1" workbookViewId="0">
      <pane xSplit="1" ySplit="13" topLeftCell="B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RowHeight="14.5" x14ac:dyDescent="0.35"/>
  <cols>
    <col min="1" max="1" width="9.54296875" bestFit="1" customWidth="1"/>
    <col min="4" max="4" width="30.54296875" customWidth="1"/>
    <col min="6" max="6" width="13" customWidth="1"/>
    <col min="7" max="7" width="8.7265625" style="45"/>
    <col min="8" max="8" width="11.453125" customWidth="1"/>
    <col min="9" max="9" width="12" style="45" customWidth="1"/>
    <col min="10" max="10" width="12" style="10" customWidth="1"/>
  </cols>
  <sheetData>
    <row r="1" spans="1:10" x14ac:dyDescent="0.35">
      <c r="A1" t="s">
        <v>262</v>
      </c>
    </row>
    <row r="2" spans="1:10" x14ac:dyDescent="0.35">
      <c r="A2" s="53" t="s">
        <v>256</v>
      </c>
    </row>
    <row r="3" spans="1:10" x14ac:dyDescent="0.35">
      <c r="A3" s="53"/>
    </row>
    <row r="4" spans="1:10" x14ac:dyDescent="0.35">
      <c r="A4" t="s">
        <v>259</v>
      </c>
    </row>
    <row r="5" spans="1:10" x14ac:dyDescent="0.35">
      <c r="A5" t="s">
        <v>260</v>
      </c>
    </row>
    <row r="6" spans="1:10" x14ac:dyDescent="0.35">
      <c r="A6" t="s">
        <v>261</v>
      </c>
    </row>
    <row r="7" spans="1:10" x14ac:dyDescent="0.35">
      <c r="A7" s="49"/>
    </row>
    <row r="8" spans="1:10" x14ac:dyDescent="0.35">
      <c r="A8" s="52" t="s">
        <v>255</v>
      </c>
    </row>
    <row r="9" spans="1:10" x14ac:dyDescent="0.35">
      <c r="A9" s="49" t="s">
        <v>257</v>
      </c>
    </row>
    <row r="10" spans="1:10" x14ac:dyDescent="0.35">
      <c r="A10" s="49" t="s">
        <v>254</v>
      </c>
    </row>
    <row r="11" spans="1:10" x14ac:dyDescent="0.35">
      <c r="A11" s="49" t="s">
        <v>258</v>
      </c>
    </row>
    <row r="13" spans="1:10" ht="26" thickBot="1" x14ac:dyDescent="0.4">
      <c r="A13" s="1" t="s">
        <v>0</v>
      </c>
      <c r="B13" s="2" t="s">
        <v>1</v>
      </c>
      <c r="C13" s="1" t="s">
        <v>2</v>
      </c>
      <c r="D13" s="1" t="s">
        <v>3</v>
      </c>
      <c r="E13" s="93" t="s">
        <v>4</v>
      </c>
      <c r="F13" s="1" t="s">
        <v>5</v>
      </c>
      <c r="G13" s="1" t="s">
        <v>6</v>
      </c>
      <c r="H13" s="1" t="s">
        <v>7</v>
      </c>
      <c r="I13" s="3" t="s">
        <v>8</v>
      </c>
      <c r="J13" s="4" t="s">
        <v>9</v>
      </c>
    </row>
    <row r="14" spans="1:10" ht="15" thickTop="1" x14ac:dyDescent="0.35">
      <c r="A14" s="54" t="s">
        <v>10</v>
      </c>
      <c r="B14" s="50"/>
      <c r="C14" s="50"/>
      <c r="D14" s="51"/>
      <c r="E14" s="5" t="s">
        <v>11</v>
      </c>
      <c r="F14" s="6"/>
      <c r="G14" s="7">
        <v>11</v>
      </c>
      <c r="H14" s="8">
        <f>VLOOKUP(G14,[1]masterlist2!$B$3:$J$426,6)</f>
        <v>27331</v>
      </c>
      <c r="I14" s="9">
        <f t="shared" ref="I14:I77" si="0">IF(E14="Yes", H14,"")</f>
        <v>27331</v>
      </c>
      <c r="J14" s="9" t="str">
        <f t="shared" ref="J14:J77" si="1">IF(E14="No",H14,"")</f>
        <v/>
      </c>
    </row>
    <row r="15" spans="1:10" x14ac:dyDescent="0.35">
      <c r="A15" s="55" t="s">
        <v>12</v>
      </c>
      <c r="B15" s="12"/>
      <c r="C15" s="12"/>
      <c r="D15" s="13"/>
      <c r="E15" s="14" t="s">
        <v>11</v>
      </c>
      <c r="F15" s="15"/>
      <c r="G15" s="16">
        <v>21</v>
      </c>
      <c r="H15" s="17">
        <f>VLOOKUP(G15,[1]masterlist2!$B$3:$J$426,6)</f>
        <v>27605</v>
      </c>
      <c r="I15" s="18">
        <f t="shared" si="0"/>
        <v>27605</v>
      </c>
      <c r="J15" s="18" t="str">
        <f t="shared" si="1"/>
        <v/>
      </c>
    </row>
    <row r="16" spans="1:10" x14ac:dyDescent="0.35">
      <c r="A16" s="92" t="s">
        <v>13</v>
      </c>
      <c r="B16" s="76"/>
      <c r="C16" s="76"/>
      <c r="D16" s="63"/>
      <c r="E16" s="19" t="s">
        <v>14</v>
      </c>
      <c r="F16" s="20" t="s">
        <v>15</v>
      </c>
      <c r="G16" s="21">
        <v>23</v>
      </c>
      <c r="H16" s="17">
        <f>VLOOKUP(G16,[1]masterlist2!$B$3:$J$426,6)</f>
        <v>280639</v>
      </c>
      <c r="I16" s="18" t="str">
        <f t="shared" si="0"/>
        <v/>
      </c>
      <c r="J16" s="18">
        <f t="shared" si="1"/>
        <v>280639</v>
      </c>
    </row>
    <row r="17" spans="1:10" x14ac:dyDescent="0.35">
      <c r="A17" s="78" t="s">
        <v>16</v>
      </c>
      <c r="B17" s="87" t="s">
        <v>17</v>
      </c>
      <c r="C17" s="62" t="s">
        <v>18</v>
      </c>
      <c r="D17" s="63"/>
      <c r="E17" s="14" t="s">
        <v>11</v>
      </c>
      <c r="F17" s="15"/>
      <c r="G17" s="16">
        <v>311</v>
      </c>
      <c r="H17" s="17">
        <f>VLOOKUP(G17,[1]masterlist2!$B$3:$J$426,6)</f>
        <v>73026</v>
      </c>
      <c r="I17" s="18">
        <f t="shared" si="0"/>
        <v>73026</v>
      </c>
      <c r="J17" s="18" t="str">
        <f t="shared" si="1"/>
        <v/>
      </c>
    </row>
    <row r="18" spans="1:10" x14ac:dyDescent="0.35">
      <c r="A18" s="79"/>
      <c r="B18" s="84"/>
      <c r="C18" s="67" t="s">
        <v>19</v>
      </c>
      <c r="D18" s="22" t="s">
        <v>20</v>
      </c>
      <c r="E18" s="14" t="s">
        <v>11</v>
      </c>
      <c r="F18" s="15"/>
      <c r="G18" s="16">
        <v>3121</v>
      </c>
      <c r="H18" s="17">
        <f>VLOOKUP(G18,[1]masterlist2!$B$3:$J$426,6)</f>
        <v>11217</v>
      </c>
      <c r="I18" s="18">
        <f t="shared" si="0"/>
        <v>11217</v>
      </c>
      <c r="J18" s="18" t="str">
        <f t="shared" si="1"/>
        <v/>
      </c>
    </row>
    <row r="19" spans="1:10" x14ac:dyDescent="0.35">
      <c r="A19" s="79"/>
      <c r="B19" s="84"/>
      <c r="C19" s="69"/>
      <c r="D19" s="22" t="s">
        <v>21</v>
      </c>
      <c r="E19" s="19" t="s">
        <v>14</v>
      </c>
      <c r="F19" s="15"/>
      <c r="G19" s="16">
        <v>3122</v>
      </c>
      <c r="H19" s="17">
        <f>VLOOKUP(G19,[1]masterlist2!$B$3:$J$426,6)</f>
        <v>308</v>
      </c>
      <c r="I19" s="18" t="str">
        <f t="shared" si="0"/>
        <v/>
      </c>
      <c r="J19" s="18">
        <f t="shared" si="1"/>
        <v>308</v>
      </c>
    </row>
    <row r="20" spans="1:10" x14ac:dyDescent="0.35">
      <c r="A20" s="79"/>
      <c r="B20" s="84"/>
      <c r="C20" s="62" t="s">
        <v>22</v>
      </c>
      <c r="D20" s="63"/>
      <c r="E20" s="19" t="s">
        <v>14</v>
      </c>
      <c r="F20" s="15"/>
      <c r="G20" s="16">
        <v>313</v>
      </c>
      <c r="H20" s="17">
        <f>VLOOKUP(G20,[1]masterlist2!$B$3:$J$426,6)</f>
        <v>3479</v>
      </c>
      <c r="I20" s="18" t="str">
        <f t="shared" si="0"/>
        <v/>
      </c>
      <c r="J20" s="18">
        <f t="shared" si="1"/>
        <v>3479</v>
      </c>
    </row>
    <row r="21" spans="1:10" x14ac:dyDescent="0.35">
      <c r="A21" s="79"/>
      <c r="B21" s="84"/>
      <c r="C21" s="70" t="s">
        <v>23</v>
      </c>
      <c r="D21" s="74"/>
      <c r="E21" s="19" t="s">
        <v>14</v>
      </c>
      <c r="F21" s="15"/>
      <c r="G21" s="16">
        <v>314</v>
      </c>
      <c r="H21" s="17">
        <f>VLOOKUP(G21,[1]masterlist2!$B$3:$J$426,6)</f>
        <v>3284</v>
      </c>
      <c r="I21" s="18" t="str">
        <f t="shared" si="0"/>
        <v/>
      </c>
      <c r="J21" s="18">
        <f t="shared" si="1"/>
        <v>3284</v>
      </c>
    </row>
    <row r="22" spans="1:10" x14ac:dyDescent="0.35">
      <c r="A22" s="79"/>
      <c r="B22" s="84"/>
      <c r="C22" s="62" t="s">
        <v>24</v>
      </c>
      <c r="D22" s="63"/>
      <c r="E22" s="19" t="s">
        <v>14</v>
      </c>
      <c r="F22" s="15"/>
      <c r="G22" s="16">
        <v>315</v>
      </c>
      <c r="H22" s="17">
        <f>VLOOKUP(G22,[1]masterlist2!$B$3:$J$426,6)</f>
        <v>4302</v>
      </c>
      <c r="I22" s="18" t="str">
        <f t="shared" si="0"/>
        <v/>
      </c>
      <c r="J22" s="18">
        <f t="shared" si="1"/>
        <v>4302</v>
      </c>
    </row>
    <row r="23" spans="1:10" ht="21" x14ac:dyDescent="0.35">
      <c r="A23" s="79"/>
      <c r="B23" s="84"/>
      <c r="C23" s="23" t="s">
        <v>25</v>
      </c>
      <c r="D23" s="22" t="s">
        <v>26</v>
      </c>
      <c r="E23" s="19" t="s">
        <v>14</v>
      </c>
      <c r="F23" s="15"/>
      <c r="G23" s="16">
        <v>3161</v>
      </c>
      <c r="H23" s="17" t="str">
        <f>VLOOKUP(G23,[1]masterlist2!$B$3:$J$426,6)</f>
        <v>Confidential</v>
      </c>
      <c r="I23" s="18" t="str">
        <f t="shared" si="0"/>
        <v/>
      </c>
      <c r="J23" s="18" t="str">
        <f t="shared" si="1"/>
        <v>Confidential</v>
      </c>
    </row>
    <row r="24" spans="1:10" x14ac:dyDescent="0.35">
      <c r="A24" s="79"/>
      <c r="B24" s="84"/>
      <c r="C24" s="64" t="s">
        <v>27</v>
      </c>
      <c r="D24" s="22" t="s">
        <v>28</v>
      </c>
      <c r="E24" s="14" t="s">
        <v>11</v>
      </c>
      <c r="F24" s="15"/>
      <c r="G24" s="16">
        <v>3211</v>
      </c>
      <c r="H24" s="17">
        <f>VLOOKUP(G24,[1]masterlist2!$B$3:$J$426,6)</f>
        <v>4189</v>
      </c>
      <c r="I24" s="18">
        <f t="shared" si="0"/>
        <v>4189</v>
      </c>
      <c r="J24" s="18" t="str">
        <f t="shared" si="1"/>
        <v/>
      </c>
    </row>
    <row r="25" spans="1:10" x14ac:dyDescent="0.35">
      <c r="A25" s="79"/>
      <c r="B25" s="84"/>
      <c r="C25" s="65"/>
      <c r="D25" s="22" t="s">
        <v>29</v>
      </c>
      <c r="E25" s="19" t="s">
        <v>14</v>
      </c>
      <c r="F25" s="15"/>
      <c r="G25" s="16">
        <v>3212</v>
      </c>
      <c r="H25" s="17">
        <f>VLOOKUP(G25,[1]masterlist2!$B$3:$J$426,6)</f>
        <v>2889</v>
      </c>
      <c r="I25" s="18" t="str">
        <f t="shared" si="0"/>
        <v/>
      </c>
      <c r="J25" s="18">
        <f t="shared" si="1"/>
        <v>2889</v>
      </c>
    </row>
    <row r="26" spans="1:10" x14ac:dyDescent="0.35">
      <c r="A26" s="79"/>
      <c r="B26" s="84"/>
      <c r="C26" s="66"/>
      <c r="D26" s="22" t="s">
        <v>30</v>
      </c>
      <c r="E26" s="19" t="s">
        <v>14</v>
      </c>
      <c r="F26" s="15"/>
      <c r="G26" s="16">
        <v>3219</v>
      </c>
      <c r="H26" s="17">
        <f>VLOOKUP(G26,[1]masterlist2!$B$3:$J$426,6)</f>
        <v>15332</v>
      </c>
      <c r="I26" s="18" t="str">
        <f t="shared" si="0"/>
        <v/>
      </c>
      <c r="J26" s="18">
        <f t="shared" si="1"/>
        <v>15332</v>
      </c>
    </row>
    <row r="27" spans="1:10" x14ac:dyDescent="0.35">
      <c r="A27" s="79"/>
      <c r="B27" s="84"/>
      <c r="C27" s="70" t="s">
        <v>31</v>
      </c>
      <c r="D27" s="74"/>
      <c r="E27" s="14" t="s">
        <v>11</v>
      </c>
      <c r="F27" s="15"/>
      <c r="G27" s="16">
        <v>322</v>
      </c>
      <c r="H27" s="17">
        <f>VLOOKUP(G27,[1]masterlist2!$B$3:$J$426,6)</f>
        <v>21686</v>
      </c>
      <c r="I27" s="18">
        <f t="shared" si="0"/>
        <v>21686</v>
      </c>
      <c r="J27" s="18" t="str">
        <f t="shared" si="1"/>
        <v/>
      </c>
    </row>
    <row r="28" spans="1:10" x14ac:dyDescent="0.35">
      <c r="A28" s="79"/>
      <c r="B28" s="84"/>
      <c r="C28" s="70" t="s">
        <v>32</v>
      </c>
      <c r="D28" s="71"/>
      <c r="E28" s="14" t="s">
        <v>11</v>
      </c>
      <c r="F28" s="15"/>
      <c r="G28" s="16">
        <v>323</v>
      </c>
      <c r="H28" s="17">
        <f>VLOOKUP(G28,[1]masterlist2!$B$3:$J$426,6)</f>
        <v>22327</v>
      </c>
      <c r="I28" s="18">
        <f t="shared" si="0"/>
        <v>22327</v>
      </c>
      <c r="J28" s="18" t="str">
        <f t="shared" si="1"/>
        <v/>
      </c>
    </row>
    <row r="29" spans="1:10" x14ac:dyDescent="0.35">
      <c r="A29" s="79"/>
      <c r="B29" s="84"/>
      <c r="C29" s="70" t="s">
        <v>33</v>
      </c>
      <c r="D29" s="71"/>
      <c r="E29" s="14" t="s">
        <v>11</v>
      </c>
      <c r="F29" s="15"/>
      <c r="G29" s="16">
        <v>324</v>
      </c>
      <c r="H29" s="17">
        <f>VLOOKUP(G29,[1]masterlist2!$B$3:$J$426,6)</f>
        <v>5432</v>
      </c>
      <c r="I29" s="18">
        <f t="shared" si="0"/>
        <v>5432</v>
      </c>
      <c r="J29" s="18" t="str">
        <f t="shared" si="1"/>
        <v/>
      </c>
    </row>
    <row r="30" spans="1:10" x14ac:dyDescent="0.35">
      <c r="A30" s="79"/>
      <c r="B30" s="84"/>
      <c r="C30" s="64" t="s">
        <v>34</v>
      </c>
      <c r="D30" s="22" t="s">
        <v>35</v>
      </c>
      <c r="E30" s="14" t="s">
        <v>11</v>
      </c>
      <c r="F30" s="15"/>
      <c r="G30" s="16">
        <v>3251</v>
      </c>
      <c r="H30" s="17">
        <f>VLOOKUP(G30,[1]masterlist2!$B$3:$J$426,6)</f>
        <v>6017</v>
      </c>
      <c r="I30" s="18">
        <f t="shared" si="0"/>
        <v>6017</v>
      </c>
      <c r="J30" s="18" t="str">
        <f t="shared" si="1"/>
        <v/>
      </c>
    </row>
    <row r="31" spans="1:10" x14ac:dyDescent="0.35">
      <c r="A31" s="79"/>
      <c r="B31" s="84"/>
      <c r="C31" s="65"/>
      <c r="D31" s="24" t="s">
        <v>36</v>
      </c>
      <c r="E31" s="14" t="s">
        <v>11</v>
      </c>
      <c r="F31" s="25"/>
      <c r="G31" s="16">
        <v>3252</v>
      </c>
      <c r="H31" s="17">
        <f>VLOOKUP(G31,[1]masterlist2!$B$3:$J$426,6)</f>
        <v>3134</v>
      </c>
      <c r="I31" s="18">
        <f t="shared" si="0"/>
        <v>3134</v>
      </c>
      <c r="J31" s="18" t="str">
        <f t="shared" si="1"/>
        <v/>
      </c>
    </row>
    <row r="32" spans="1:10" x14ac:dyDescent="0.35">
      <c r="A32" s="79"/>
      <c r="B32" s="84"/>
      <c r="C32" s="65"/>
      <c r="D32" s="22" t="s">
        <v>37</v>
      </c>
      <c r="E32" s="14" t="s">
        <v>11</v>
      </c>
      <c r="F32" s="25"/>
      <c r="G32" s="26">
        <v>3253</v>
      </c>
      <c r="H32" s="17">
        <f>VLOOKUP(G32,[1]masterlist2!$B$3:$J$426,6)</f>
        <v>688</v>
      </c>
      <c r="I32" s="18">
        <f t="shared" si="0"/>
        <v>688</v>
      </c>
      <c r="J32" s="18" t="str">
        <f t="shared" si="1"/>
        <v/>
      </c>
    </row>
    <row r="33" spans="1:10" x14ac:dyDescent="0.35">
      <c r="A33" s="79"/>
      <c r="B33" s="84"/>
      <c r="C33" s="65"/>
      <c r="D33" s="22" t="s">
        <v>38</v>
      </c>
      <c r="E33" s="14" t="s">
        <v>11</v>
      </c>
      <c r="F33" s="15"/>
      <c r="G33" s="16">
        <v>3254</v>
      </c>
      <c r="H33" s="17">
        <f>VLOOKUP(G33,[1]masterlist2!$B$3:$J$426,6)</f>
        <v>18807</v>
      </c>
      <c r="I33" s="18">
        <f t="shared" si="0"/>
        <v>18807</v>
      </c>
      <c r="J33" s="18" t="str">
        <f t="shared" si="1"/>
        <v/>
      </c>
    </row>
    <row r="34" spans="1:10" x14ac:dyDescent="0.35">
      <c r="A34" s="79"/>
      <c r="B34" s="84"/>
      <c r="C34" s="65"/>
      <c r="D34" s="22" t="s">
        <v>39</v>
      </c>
      <c r="E34" s="19" t="s">
        <v>14</v>
      </c>
      <c r="F34" s="15"/>
      <c r="G34" s="16">
        <v>3255</v>
      </c>
      <c r="H34" s="17">
        <f>VLOOKUP(G34,[1]masterlist2!$B$3:$J$426,6)</f>
        <v>2377</v>
      </c>
      <c r="I34" s="18" t="str">
        <f t="shared" si="0"/>
        <v/>
      </c>
      <c r="J34" s="18">
        <f t="shared" si="1"/>
        <v>2377</v>
      </c>
    </row>
    <row r="35" spans="1:10" x14ac:dyDescent="0.35">
      <c r="A35" s="79"/>
      <c r="B35" s="84"/>
      <c r="C35" s="65"/>
      <c r="D35" s="22" t="s">
        <v>40</v>
      </c>
      <c r="E35" s="14" t="s">
        <v>11</v>
      </c>
      <c r="F35" s="15"/>
      <c r="G35" s="16">
        <v>3256</v>
      </c>
      <c r="H35" s="17">
        <f>VLOOKUP(G35,[1]masterlist2!$B$3:$J$426,6)</f>
        <v>7268</v>
      </c>
      <c r="I35" s="18">
        <f t="shared" si="0"/>
        <v>7268</v>
      </c>
      <c r="J35" s="18" t="str">
        <f t="shared" si="1"/>
        <v/>
      </c>
    </row>
    <row r="36" spans="1:10" x14ac:dyDescent="0.35">
      <c r="A36" s="79"/>
      <c r="B36" s="84"/>
      <c r="C36" s="65"/>
      <c r="D36" s="27" t="s">
        <v>41</v>
      </c>
      <c r="E36" s="28" t="s">
        <v>11</v>
      </c>
      <c r="F36" s="29"/>
      <c r="G36" s="16">
        <v>3259</v>
      </c>
      <c r="H36" s="17">
        <f>VLOOKUP(G36,[1]masterlist2!$B$3:$J$426,6)</f>
        <v>3918</v>
      </c>
      <c r="I36" s="18">
        <f t="shared" si="0"/>
        <v>3918</v>
      </c>
      <c r="J36" s="18" t="str">
        <f t="shared" si="1"/>
        <v/>
      </c>
    </row>
    <row r="37" spans="1:10" x14ac:dyDescent="0.35">
      <c r="A37" s="79" t="s">
        <v>42</v>
      </c>
      <c r="B37" s="84" t="s">
        <v>43</v>
      </c>
      <c r="C37" s="90" t="s">
        <v>44</v>
      </c>
      <c r="D37" s="91"/>
      <c r="E37" s="5" t="s">
        <v>11</v>
      </c>
      <c r="F37" s="6"/>
      <c r="G37" s="16">
        <v>326</v>
      </c>
      <c r="H37" s="17">
        <f>VLOOKUP(G37,[1]masterlist2!$B$3:$J$426,6)</f>
        <v>40448</v>
      </c>
      <c r="I37" s="18">
        <f t="shared" si="0"/>
        <v>40448</v>
      </c>
      <c r="J37" s="18" t="str">
        <f t="shared" si="1"/>
        <v/>
      </c>
    </row>
    <row r="38" spans="1:10" x14ac:dyDescent="0.35">
      <c r="A38" s="79"/>
      <c r="B38" s="84"/>
      <c r="C38" s="64" t="s">
        <v>45</v>
      </c>
      <c r="D38" s="22" t="s">
        <v>46</v>
      </c>
      <c r="E38" s="19" t="s">
        <v>14</v>
      </c>
      <c r="F38" s="15"/>
      <c r="G38" s="16">
        <v>3271</v>
      </c>
      <c r="H38" s="17">
        <f>VLOOKUP(G38,[1]masterlist2!$B$3:$J$426,6)</f>
        <v>2591</v>
      </c>
      <c r="I38" s="18" t="str">
        <f t="shared" si="0"/>
        <v/>
      </c>
      <c r="J38" s="18">
        <f t="shared" si="1"/>
        <v>2591</v>
      </c>
    </row>
    <row r="39" spans="1:10" x14ac:dyDescent="0.35">
      <c r="A39" s="79"/>
      <c r="B39" s="84"/>
      <c r="C39" s="65"/>
      <c r="D39" s="22" t="s">
        <v>47</v>
      </c>
      <c r="E39" s="14" t="s">
        <v>11</v>
      </c>
      <c r="F39" s="15"/>
      <c r="G39" s="16">
        <v>3272</v>
      </c>
      <c r="H39" s="17">
        <f>VLOOKUP(G39,[1]masterlist2!$B$3:$J$426,6)</f>
        <v>5072</v>
      </c>
      <c r="I39" s="18">
        <f t="shared" si="0"/>
        <v>5072</v>
      </c>
      <c r="J39" s="18" t="str">
        <f t="shared" si="1"/>
        <v/>
      </c>
    </row>
    <row r="40" spans="1:10" x14ac:dyDescent="0.35">
      <c r="A40" s="79"/>
      <c r="B40" s="84"/>
      <c r="C40" s="65"/>
      <c r="D40" s="22" t="s">
        <v>48</v>
      </c>
      <c r="E40" s="14" t="s">
        <v>11</v>
      </c>
      <c r="F40" s="15"/>
      <c r="G40" s="16">
        <v>3273</v>
      </c>
      <c r="H40" s="17">
        <f>VLOOKUP(G40,[1]masterlist2!$B$3:$J$426,6)</f>
        <v>9485</v>
      </c>
      <c r="I40" s="18">
        <f t="shared" si="0"/>
        <v>9485</v>
      </c>
      <c r="J40" s="18" t="str">
        <f t="shared" si="1"/>
        <v/>
      </c>
    </row>
    <row r="41" spans="1:10" x14ac:dyDescent="0.35">
      <c r="A41" s="79"/>
      <c r="B41" s="84"/>
      <c r="C41" s="65"/>
      <c r="D41" s="22" t="s">
        <v>49</v>
      </c>
      <c r="E41" s="14" t="s">
        <v>11</v>
      </c>
      <c r="F41" s="15"/>
      <c r="G41" s="16">
        <v>3274</v>
      </c>
      <c r="H41" s="17">
        <f>VLOOKUP(G41,[1]masterlist2!$B$3:$J$426,6)</f>
        <v>603</v>
      </c>
      <c r="I41" s="18">
        <f t="shared" si="0"/>
        <v>603</v>
      </c>
      <c r="J41" s="18" t="str">
        <f t="shared" si="1"/>
        <v/>
      </c>
    </row>
    <row r="42" spans="1:10" x14ac:dyDescent="0.35">
      <c r="A42" s="79"/>
      <c r="B42" s="84"/>
      <c r="C42" s="66"/>
      <c r="D42" s="22" t="s">
        <v>50</v>
      </c>
      <c r="E42" s="19" t="s">
        <v>14</v>
      </c>
      <c r="F42" s="15"/>
      <c r="G42" s="16">
        <v>3314</v>
      </c>
      <c r="H42" s="17">
        <f>VLOOKUP(G42,[1]masterlist2!$B$3:$J$426,6)</f>
        <v>5713</v>
      </c>
      <c r="I42" s="18" t="str">
        <f t="shared" si="0"/>
        <v/>
      </c>
      <c r="J42" s="18">
        <f t="shared" si="1"/>
        <v>5713</v>
      </c>
    </row>
    <row r="43" spans="1:10" x14ac:dyDescent="0.35">
      <c r="A43" s="79"/>
      <c r="B43" s="84"/>
      <c r="C43" s="64" t="s">
        <v>51</v>
      </c>
      <c r="D43" s="22" t="s">
        <v>52</v>
      </c>
      <c r="E43" s="14" t="s">
        <v>11</v>
      </c>
      <c r="F43" s="15"/>
      <c r="G43" s="16">
        <v>3311</v>
      </c>
      <c r="H43" s="17">
        <f>VLOOKUP(G43,[1]masterlist2!$B$3:$J$426,6)</f>
        <v>11525</v>
      </c>
      <c r="I43" s="18">
        <f t="shared" si="0"/>
        <v>11525</v>
      </c>
      <c r="J43" s="18" t="str">
        <f t="shared" si="1"/>
        <v/>
      </c>
    </row>
    <row r="44" spans="1:10" x14ac:dyDescent="0.35">
      <c r="A44" s="79"/>
      <c r="B44" s="84"/>
      <c r="C44" s="65"/>
      <c r="D44" s="22" t="s">
        <v>53</v>
      </c>
      <c r="E44" s="14" t="s">
        <v>11</v>
      </c>
      <c r="F44" s="15"/>
      <c r="G44" s="16">
        <v>3312</v>
      </c>
      <c r="H44" s="17">
        <f>VLOOKUP(G44,[1]masterlist2!$B$3:$J$426,6)</f>
        <v>5704</v>
      </c>
      <c r="I44" s="18">
        <f t="shared" si="0"/>
        <v>5704</v>
      </c>
      <c r="J44" s="18" t="str">
        <f t="shared" si="1"/>
        <v/>
      </c>
    </row>
    <row r="45" spans="1:10" x14ac:dyDescent="0.35">
      <c r="A45" s="79"/>
      <c r="B45" s="84"/>
      <c r="C45" s="65"/>
      <c r="D45" s="22" t="s">
        <v>54</v>
      </c>
      <c r="E45" s="14" t="s">
        <v>11</v>
      </c>
      <c r="F45" s="15"/>
      <c r="G45" s="16">
        <v>3313</v>
      </c>
      <c r="H45" s="17">
        <f>VLOOKUP(G45,[1]masterlist2!$B$3:$J$426,6)</f>
        <v>3677</v>
      </c>
      <c r="I45" s="18">
        <f t="shared" si="0"/>
        <v>3677</v>
      </c>
      <c r="J45" s="18" t="str">
        <f t="shared" si="1"/>
        <v/>
      </c>
    </row>
    <row r="46" spans="1:10" x14ac:dyDescent="0.35">
      <c r="A46" s="79"/>
      <c r="B46" s="84"/>
      <c r="C46" s="65"/>
      <c r="D46" s="22" t="s">
        <v>55</v>
      </c>
      <c r="E46" s="19" t="s">
        <v>14</v>
      </c>
      <c r="F46" s="15"/>
      <c r="G46" s="16">
        <v>3314</v>
      </c>
      <c r="H46" s="17">
        <f>VLOOKUP(G46,[1]masterlist2!$B$3:$J$426,6)</f>
        <v>5713</v>
      </c>
      <c r="I46" s="18" t="str">
        <f t="shared" si="0"/>
        <v/>
      </c>
      <c r="J46" s="18">
        <f t="shared" si="1"/>
        <v>5713</v>
      </c>
    </row>
    <row r="47" spans="1:10" x14ac:dyDescent="0.35">
      <c r="A47" s="79"/>
      <c r="B47" s="84"/>
      <c r="C47" s="66"/>
      <c r="D47" s="22" t="s">
        <v>56</v>
      </c>
      <c r="E47" s="19" t="s">
        <v>14</v>
      </c>
      <c r="F47" s="15"/>
      <c r="G47" s="16">
        <v>3315</v>
      </c>
      <c r="H47" s="17">
        <f>VLOOKUP(G47,[1]masterlist2!$B$3:$J$426,6)</f>
        <v>8968</v>
      </c>
      <c r="I47" s="18" t="str">
        <f t="shared" si="0"/>
        <v/>
      </c>
      <c r="J47" s="18">
        <f t="shared" si="1"/>
        <v>8968</v>
      </c>
    </row>
    <row r="48" spans="1:10" x14ac:dyDescent="0.35">
      <c r="A48" s="79"/>
      <c r="B48" s="84"/>
      <c r="C48" s="62" t="s">
        <v>57</v>
      </c>
      <c r="D48" s="63"/>
      <c r="E48" s="19" t="s">
        <v>14</v>
      </c>
      <c r="F48" s="15"/>
      <c r="G48" s="16">
        <v>332</v>
      </c>
      <c r="H48" s="17">
        <f>VLOOKUP(G48,[1]masterlist2!$B$3:$J$426,6)</f>
        <v>82738</v>
      </c>
      <c r="I48" s="18" t="str">
        <f t="shared" si="0"/>
        <v/>
      </c>
      <c r="J48" s="18">
        <f t="shared" si="1"/>
        <v>82738</v>
      </c>
    </row>
    <row r="49" spans="1:10" x14ac:dyDescent="0.35">
      <c r="A49" s="79"/>
      <c r="B49" s="84"/>
      <c r="C49" s="64" t="s">
        <v>58</v>
      </c>
      <c r="D49" s="22" t="s">
        <v>59</v>
      </c>
      <c r="E49" s="14" t="s">
        <v>11</v>
      </c>
      <c r="F49" s="15"/>
      <c r="G49" s="16">
        <v>3331</v>
      </c>
      <c r="H49" s="17">
        <f>VLOOKUP(G49,[1]masterlist2!$B$3:$J$426,6)</f>
        <v>7786</v>
      </c>
      <c r="I49" s="18">
        <f t="shared" si="0"/>
        <v>7786</v>
      </c>
      <c r="J49" s="18" t="str">
        <f t="shared" si="1"/>
        <v/>
      </c>
    </row>
    <row r="50" spans="1:10" x14ac:dyDescent="0.35">
      <c r="A50" s="79"/>
      <c r="B50" s="84"/>
      <c r="C50" s="65"/>
      <c r="D50" s="22" t="s">
        <v>60</v>
      </c>
      <c r="E50" s="19" t="s">
        <v>14</v>
      </c>
      <c r="F50" s="15"/>
      <c r="G50" s="16">
        <v>3332</v>
      </c>
      <c r="H50" s="17">
        <f>VLOOKUP(G50,[1]masterlist2!$B$3:$J$426,6)</f>
        <v>5380</v>
      </c>
      <c r="I50" s="18" t="str">
        <f t="shared" si="0"/>
        <v/>
      </c>
      <c r="J50" s="18">
        <f t="shared" si="1"/>
        <v>5380</v>
      </c>
    </row>
    <row r="51" spans="1:10" x14ac:dyDescent="0.35">
      <c r="A51" s="79"/>
      <c r="B51" s="84"/>
      <c r="C51" s="65"/>
      <c r="D51" s="22" t="s">
        <v>61</v>
      </c>
      <c r="E51" s="14" t="s">
        <v>11</v>
      </c>
      <c r="F51" s="15"/>
      <c r="G51" s="16">
        <v>3333</v>
      </c>
      <c r="H51" s="17">
        <f>VLOOKUP(G51,[1]masterlist2!$B$3:$J$426,6)</f>
        <v>2511</v>
      </c>
      <c r="I51" s="18">
        <f t="shared" si="0"/>
        <v>2511</v>
      </c>
      <c r="J51" s="18" t="str">
        <f t="shared" si="1"/>
        <v/>
      </c>
    </row>
    <row r="52" spans="1:10" ht="21" x14ac:dyDescent="0.35">
      <c r="A52" s="79"/>
      <c r="B52" s="84"/>
      <c r="C52" s="65"/>
      <c r="D52" s="24" t="s">
        <v>62</v>
      </c>
      <c r="E52" s="14" t="s">
        <v>11</v>
      </c>
      <c r="F52" s="25"/>
      <c r="G52" s="26">
        <v>3334</v>
      </c>
      <c r="H52" s="17">
        <f>VLOOKUP(G52,[1]masterlist2!$B$3:$J$426,6)</f>
        <v>5175</v>
      </c>
      <c r="I52" s="18">
        <f t="shared" si="0"/>
        <v>5175</v>
      </c>
      <c r="J52" s="18" t="str">
        <f t="shared" si="1"/>
        <v/>
      </c>
    </row>
    <row r="53" spans="1:10" x14ac:dyDescent="0.35">
      <c r="A53" s="79"/>
      <c r="B53" s="84"/>
      <c r="C53" s="65"/>
      <c r="D53" s="22" t="s">
        <v>63</v>
      </c>
      <c r="E53" s="19" t="s">
        <v>14</v>
      </c>
      <c r="F53" s="15"/>
      <c r="G53" s="16">
        <v>3335</v>
      </c>
      <c r="H53" s="17">
        <f>VLOOKUP(G53,[1]masterlist2!$B$3:$J$426,6)</f>
        <v>10094</v>
      </c>
      <c r="I53" s="18" t="str">
        <f t="shared" si="0"/>
        <v/>
      </c>
      <c r="J53" s="18">
        <f t="shared" si="1"/>
        <v>10094</v>
      </c>
    </row>
    <row r="54" spans="1:10" x14ac:dyDescent="0.35">
      <c r="A54" s="79"/>
      <c r="B54" s="84"/>
      <c r="C54" s="65"/>
      <c r="D54" s="22" t="s">
        <v>64</v>
      </c>
      <c r="E54" s="14" t="s">
        <v>11</v>
      </c>
      <c r="F54" s="25"/>
      <c r="G54" s="26">
        <v>3336</v>
      </c>
      <c r="H54" s="17">
        <f>VLOOKUP(G54,[1]masterlist2!$B$3:$J$426,6)</f>
        <v>2370</v>
      </c>
      <c r="I54" s="18">
        <f t="shared" si="0"/>
        <v>2370</v>
      </c>
      <c r="J54" s="18" t="str">
        <f t="shared" si="1"/>
        <v/>
      </c>
    </row>
    <row r="55" spans="1:10" x14ac:dyDescent="0.35">
      <c r="A55" s="79"/>
      <c r="B55" s="84"/>
      <c r="C55" s="66"/>
      <c r="D55" s="22" t="s">
        <v>65</v>
      </c>
      <c r="E55" s="19" t="s">
        <v>14</v>
      </c>
      <c r="F55" s="15"/>
      <c r="G55" s="16">
        <v>3339</v>
      </c>
      <c r="H55" s="17">
        <f>VLOOKUP(G55,[1]masterlist2!$B$3:$J$426,6)</f>
        <v>12411</v>
      </c>
      <c r="I55" s="18" t="str">
        <f t="shared" si="0"/>
        <v/>
      </c>
      <c r="J55" s="18">
        <f t="shared" si="1"/>
        <v>12411</v>
      </c>
    </row>
    <row r="56" spans="1:10" x14ac:dyDescent="0.35">
      <c r="A56" s="79"/>
      <c r="B56" s="84"/>
      <c r="C56" s="64" t="s">
        <v>66</v>
      </c>
      <c r="D56" s="22" t="s">
        <v>67</v>
      </c>
      <c r="E56" s="19" t="s">
        <v>14</v>
      </c>
      <c r="F56" s="15"/>
      <c r="G56" s="16">
        <v>3341</v>
      </c>
      <c r="H56" s="17">
        <f>VLOOKUP(G56,[1]masterlist2!$B$3:$J$426,6)</f>
        <v>1292</v>
      </c>
      <c r="I56" s="18" t="str">
        <f t="shared" si="0"/>
        <v/>
      </c>
      <c r="J56" s="18">
        <f t="shared" si="1"/>
        <v>1292</v>
      </c>
    </row>
    <row r="57" spans="1:10" x14ac:dyDescent="0.35">
      <c r="A57" s="79"/>
      <c r="B57" s="84"/>
      <c r="C57" s="65"/>
      <c r="D57" s="22" t="s">
        <v>68</v>
      </c>
      <c r="E57" s="19" t="s">
        <v>14</v>
      </c>
      <c r="F57" s="15"/>
      <c r="G57" s="16">
        <v>3342</v>
      </c>
      <c r="H57" s="17">
        <f>VLOOKUP(G57,[1]masterlist2!$B$3:$J$426,6)</f>
        <v>3200</v>
      </c>
      <c r="I57" s="18" t="str">
        <f t="shared" si="0"/>
        <v/>
      </c>
      <c r="J57" s="18">
        <f t="shared" si="1"/>
        <v>3200</v>
      </c>
    </row>
    <row r="58" spans="1:10" x14ac:dyDescent="0.35">
      <c r="A58" s="79"/>
      <c r="B58" s="84"/>
      <c r="C58" s="65"/>
      <c r="D58" s="22" t="s">
        <v>69</v>
      </c>
      <c r="E58" s="19" t="s">
        <v>14</v>
      </c>
      <c r="F58" s="15"/>
      <c r="G58" s="16">
        <v>3343</v>
      </c>
      <c r="H58" s="17">
        <f>VLOOKUP(G58,[1]masterlist2!$B$3:$J$426,6)</f>
        <v>367</v>
      </c>
      <c r="I58" s="18" t="str">
        <f t="shared" si="0"/>
        <v/>
      </c>
      <c r="J58" s="18">
        <f t="shared" si="1"/>
        <v>367</v>
      </c>
    </row>
    <row r="59" spans="1:10" x14ac:dyDescent="0.35">
      <c r="A59" s="79"/>
      <c r="B59" s="84"/>
      <c r="C59" s="65"/>
      <c r="D59" s="22" t="s">
        <v>70</v>
      </c>
      <c r="E59" s="14" t="s">
        <v>11</v>
      </c>
      <c r="F59" s="25"/>
      <c r="G59" s="16">
        <v>3344</v>
      </c>
      <c r="H59" s="17">
        <f>VLOOKUP(G59,[1]masterlist2!$B$3:$J$426,6)</f>
        <v>9560</v>
      </c>
      <c r="I59" s="18">
        <f t="shared" si="0"/>
        <v>9560</v>
      </c>
      <c r="J59" s="18" t="str">
        <f t="shared" si="1"/>
        <v/>
      </c>
    </row>
    <row r="60" spans="1:10" ht="21" x14ac:dyDescent="0.35">
      <c r="A60" s="79"/>
      <c r="B60" s="84"/>
      <c r="C60" s="65"/>
      <c r="D60" s="24" t="s">
        <v>71</v>
      </c>
      <c r="E60" s="14" t="s">
        <v>11</v>
      </c>
      <c r="F60" s="25"/>
      <c r="G60" s="26">
        <v>3345</v>
      </c>
      <c r="H60" s="17">
        <f>VLOOKUP(G60,[1]masterlist2!$B$3:$J$426,6)</f>
        <v>15161</v>
      </c>
      <c r="I60" s="18">
        <f t="shared" si="0"/>
        <v>15161</v>
      </c>
      <c r="J60" s="18" t="str">
        <f t="shared" si="1"/>
        <v/>
      </c>
    </row>
    <row r="61" spans="1:10" x14ac:dyDescent="0.35">
      <c r="A61" s="79"/>
      <c r="B61" s="84"/>
      <c r="C61" s="66"/>
      <c r="D61" s="22" t="s">
        <v>72</v>
      </c>
      <c r="E61" s="19" t="s">
        <v>14</v>
      </c>
      <c r="F61" s="15"/>
      <c r="G61" s="16">
        <v>3346</v>
      </c>
      <c r="H61" s="17">
        <f>VLOOKUP(G61,[1]masterlist2!$B$3:$J$426,6)</f>
        <v>82</v>
      </c>
      <c r="I61" s="18" t="str">
        <f t="shared" si="0"/>
        <v/>
      </c>
      <c r="J61" s="18">
        <f t="shared" si="1"/>
        <v>82</v>
      </c>
    </row>
    <row r="62" spans="1:10" x14ac:dyDescent="0.35">
      <c r="A62" s="79"/>
      <c r="B62" s="84"/>
      <c r="C62" s="70" t="s">
        <v>73</v>
      </c>
      <c r="D62" s="74"/>
      <c r="E62" s="19" t="s">
        <v>14</v>
      </c>
      <c r="F62" s="15"/>
      <c r="G62" s="16">
        <v>3353</v>
      </c>
      <c r="H62" s="17">
        <f>VLOOKUP(G62,[1]masterlist2!$B$3:$J$426,6)</f>
        <v>7721</v>
      </c>
      <c r="I62" s="18" t="str">
        <f t="shared" si="0"/>
        <v/>
      </c>
      <c r="J62" s="18">
        <f t="shared" si="1"/>
        <v>7721</v>
      </c>
    </row>
    <row r="63" spans="1:10" x14ac:dyDescent="0.35">
      <c r="A63" s="79"/>
      <c r="B63" s="84"/>
      <c r="C63" s="62" t="s">
        <v>74</v>
      </c>
      <c r="D63" s="63"/>
      <c r="E63" s="19" t="s">
        <v>14</v>
      </c>
      <c r="F63" s="15"/>
      <c r="G63" s="16">
        <v>336</v>
      </c>
      <c r="H63" s="17">
        <f>VLOOKUP(G63,[1]masterlist2!$B$3:$J$426,6)</f>
        <v>38855</v>
      </c>
      <c r="I63" s="18" t="str">
        <f t="shared" si="0"/>
        <v/>
      </c>
      <c r="J63" s="18">
        <f t="shared" si="1"/>
        <v>38855</v>
      </c>
    </row>
    <row r="64" spans="1:10" x14ac:dyDescent="0.35">
      <c r="A64" s="79"/>
      <c r="B64" s="84"/>
      <c r="C64" s="70" t="s">
        <v>75</v>
      </c>
      <c r="D64" s="74"/>
      <c r="E64" s="19" t="s">
        <v>14</v>
      </c>
      <c r="F64" s="25"/>
      <c r="G64" s="16">
        <v>337</v>
      </c>
      <c r="H64" s="17">
        <f>VLOOKUP(G64,[1]masterlist2!$B$3:$J$426,6)</f>
        <v>15390</v>
      </c>
      <c r="I64" s="18" t="str">
        <f t="shared" si="0"/>
        <v/>
      </c>
      <c r="J64" s="18">
        <f t="shared" si="1"/>
        <v>15390</v>
      </c>
    </row>
    <row r="65" spans="1:10" x14ac:dyDescent="0.35">
      <c r="A65" s="79"/>
      <c r="B65" s="84"/>
      <c r="C65" s="64" t="s">
        <v>76</v>
      </c>
      <c r="D65" s="22" t="s">
        <v>77</v>
      </c>
      <c r="E65" s="14" t="s">
        <v>11</v>
      </c>
      <c r="F65" s="15"/>
      <c r="G65" s="16">
        <v>3391</v>
      </c>
      <c r="H65" s="17">
        <f>VLOOKUP(G65,[1]masterlist2!$B$3:$J$426,6)</f>
        <v>14072</v>
      </c>
      <c r="I65" s="18">
        <f t="shared" si="0"/>
        <v>14072</v>
      </c>
      <c r="J65" s="18" t="str">
        <f t="shared" si="1"/>
        <v/>
      </c>
    </row>
    <row r="66" spans="1:10" ht="27.5" customHeight="1" x14ac:dyDescent="0.35">
      <c r="A66" s="79"/>
      <c r="B66" s="84"/>
      <c r="C66" s="65"/>
      <c r="D66" s="27" t="s">
        <v>78</v>
      </c>
      <c r="E66" s="30" t="s">
        <v>14</v>
      </c>
      <c r="F66" s="27" t="s">
        <v>79</v>
      </c>
      <c r="G66" s="16">
        <v>3399</v>
      </c>
      <c r="H66" s="17">
        <f>VLOOKUP(G66,[1]masterlist2!$B$3:$J$426,6)</f>
        <v>12238</v>
      </c>
      <c r="I66" s="18" t="str">
        <f t="shared" si="0"/>
        <v/>
      </c>
      <c r="J66" s="18">
        <f t="shared" si="1"/>
        <v>12238</v>
      </c>
    </row>
    <row r="67" spans="1:10" x14ac:dyDescent="0.35">
      <c r="A67" s="79" t="s">
        <v>80</v>
      </c>
      <c r="B67" s="84" t="s">
        <v>81</v>
      </c>
      <c r="C67" s="65" t="s">
        <v>82</v>
      </c>
      <c r="D67" s="31" t="s">
        <v>83</v>
      </c>
      <c r="E67" s="5" t="s">
        <v>11</v>
      </c>
      <c r="F67" s="32"/>
      <c r="G67" s="26">
        <v>4231</v>
      </c>
      <c r="H67" s="17">
        <f>VLOOKUP(G67,[1]masterlist2!$B$3:$J$426,6)</f>
        <v>15759</v>
      </c>
      <c r="I67" s="18">
        <f t="shared" si="0"/>
        <v>15759</v>
      </c>
      <c r="J67" s="18" t="str">
        <f t="shared" si="1"/>
        <v/>
      </c>
    </row>
    <row r="68" spans="1:10" x14ac:dyDescent="0.35">
      <c r="A68" s="79"/>
      <c r="B68" s="84"/>
      <c r="C68" s="65"/>
      <c r="D68" s="22" t="s">
        <v>84</v>
      </c>
      <c r="E68" s="19" t="s">
        <v>14</v>
      </c>
      <c r="F68" s="15"/>
      <c r="G68" s="16">
        <v>4232</v>
      </c>
      <c r="H68" s="17">
        <f>VLOOKUP(G68,[1]masterlist2!$B$3:$J$426,6)</f>
        <v>3084</v>
      </c>
      <c r="I68" s="18" t="str">
        <f t="shared" si="0"/>
        <v/>
      </c>
      <c r="J68" s="18">
        <f t="shared" si="1"/>
        <v>3084</v>
      </c>
    </row>
    <row r="69" spans="1:10" x14ac:dyDescent="0.35">
      <c r="A69" s="79"/>
      <c r="B69" s="84"/>
      <c r="C69" s="65"/>
      <c r="D69" s="22" t="s">
        <v>85</v>
      </c>
      <c r="E69" s="19" t="s">
        <v>14</v>
      </c>
      <c r="F69" s="15"/>
      <c r="G69" s="16">
        <v>4233</v>
      </c>
      <c r="H69" s="17">
        <f>VLOOKUP(G69,[1]masterlist2!$B$3:$J$426,6)</f>
        <v>10559</v>
      </c>
      <c r="I69" s="18" t="str">
        <f t="shared" si="0"/>
        <v/>
      </c>
      <c r="J69" s="18">
        <f t="shared" si="1"/>
        <v>10559</v>
      </c>
    </row>
    <row r="70" spans="1:10" ht="21" x14ac:dyDescent="0.35">
      <c r="A70" s="79"/>
      <c r="B70" s="84"/>
      <c r="C70" s="65"/>
      <c r="D70" s="24" t="s">
        <v>86</v>
      </c>
      <c r="E70" s="14" t="s">
        <v>11</v>
      </c>
      <c r="F70" s="25"/>
      <c r="G70" s="26">
        <v>4234</v>
      </c>
      <c r="H70" s="17">
        <f>VLOOKUP(G70,[1]masterlist2!$B$3:$J$426,6)</f>
        <v>17443</v>
      </c>
      <c r="I70" s="18">
        <f t="shared" si="0"/>
        <v>17443</v>
      </c>
      <c r="J70" s="18" t="str">
        <f t="shared" si="1"/>
        <v/>
      </c>
    </row>
    <row r="71" spans="1:10" x14ac:dyDescent="0.35">
      <c r="A71" s="79"/>
      <c r="B71" s="84"/>
      <c r="C71" s="65"/>
      <c r="D71" s="22" t="s">
        <v>87</v>
      </c>
      <c r="E71" s="14" t="s">
        <v>11</v>
      </c>
      <c r="F71" s="15"/>
      <c r="G71" s="16">
        <v>4235</v>
      </c>
      <c r="H71" s="17">
        <f>VLOOKUP(G71,[1]masterlist2!$B$3:$J$426,6)</f>
        <v>4797</v>
      </c>
      <c r="I71" s="18">
        <f t="shared" si="0"/>
        <v>4797</v>
      </c>
      <c r="J71" s="18" t="str">
        <f t="shared" si="1"/>
        <v/>
      </c>
    </row>
    <row r="72" spans="1:10" x14ac:dyDescent="0.35">
      <c r="A72" s="79"/>
      <c r="B72" s="84"/>
      <c r="C72" s="65"/>
      <c r="D72" s="22" t="s">
        <v>88</v>
      </c>
      <c r="E72" s="14" t="s">
        <v>11</v>
      </c>
      <c r="F72" s="15"/>
      <c r="G72" s="16">
        <v>4236</v>
      </c>
      <c r="H72" s="17">
        <f>VLOOKUP(G72,[1]masterlist2!$B$3:$J$426,6)</f>
        <v>10937</v>
      </c>
      <c r="I72" s="18">
        <f t="shared" si="0"/>
        <v>10937</v>
      </c>
      <c r="J72" s="18" t="str">
        <f t="shared" si="1"/>
        <v/>
      </c>
    </row>
    <row r="73" spans="1:10" ht="21" x14ac:dyDescent="0.35">
      <c r="A73" s="79"/>
      <c r="B73" s="84"/>
      <c r="C73" s="65"/>
      <c r="D73" s="24" t="s">
        <v>89</v>
      </c>
      <c r="E73" s="14" t="s">
        <v>11</v>
      </c>
      <c r="F73" s="25"/>
      <c r="G73" s="26">
        <v>4237</v>
      </c>
      <c r="H73" s="17">
        <f>VLOOKUP(G73,[1]masterlist2!$B$3:$J$426,6)</f>
        <v>10442</v>
      </c>
      <c r="I73" s="18">
        <f t="shared" si="0"/>
        <v>10442</v>
      </c>
      <c r="J73" s="18" t="str">
        <f t="shared" si="1"/>
        <v/>
      </c>
    </row>
    <row r="74" spans="1:10" x14ac:dyDescent="0.35">
      <c r="A74" s="79"/>
      <c r="B74" s="84"/>
      <c r="C74" s="65"/>
      <c r="D74" s="22" t="s">
        <v>90</v>
      </c>
      <c r="E74" s="14" t="s">
        <v>11</v>
      </c>
      <c r="F74" s="15"/>
      <c r="G74" s="16">
        <v>4238</v>
      </c>
      <c r="H74" s="17">
        <f>VLOOKUP(G74,[1]masterlist2!$B$3:$J$426,6)</f>
        <v>24010</v>
      </c>
      <c r="I74" s="18">
        <f t="shared" si="0"/>
        <v>24010</v>
      </c>
      <c r="J74" s="18" t="str">
        <f t="shared" si="1"/>
        <v/>
      </c>
    </row>
    <row r="75" spans="1:10" x14ac:dyDescent="0.35">
      <c r="A75" s="79"/>
      <c r="B75" s="84"/>
      <c r="C75" s="66"/>
      <c r="D75" s="22" t="s">
        <v>91</v>
      </c>
      <c r="E75" s="14" t="s">
        <v>11</v>
      </c>
      <c r="F75" s="15"/>
      <c r="G75" s="16">
        <v>4239</v>
      </c>
      <c r="H75" s="17">
        <f>VLOOKUP(G75,[1]masterlist2!$B$3:$J$426,6)</f>
        <v>9424</v>
      </c>
      <c r="I75" s="18">
        <f t="shared" si="0"/>
        <v>9424</v>
      </c>
      <c r="J75" s="18" t="str">
        <f t="shared" si="1"/>
        <v/>
      </c>
    </row>
    <row r="76" spans="1:10" x14ac:dyDescent="0.35">
      <c r="A76" s="79"/>
      <c r="B76" s="84"/>
      <c r="C76" s="64" t="s">
        <v>92</v>
      </c>
      <c r="D76" s="22" t="s">
        <v>93</v>
      </c>
      <c r="E76" s="14" t="s">
        <v>11</v>
      </c>
      <c r="F76" s="15"/>
      <c r="G76" s="16">
        <v>4241</v>
      </c>
      <c r="H76" s="17">
        <f>VLOOKUP(G76,[1]masterlist2!$B$3:$J$426,6)</f>
        <v>4844</v>
      </c>
      <c r="I76" s="18">
        <f t="shared" si="0"/>
        <v>4844</v>
      </c>
      <c r="J76" s="18" t="str">
        <f t="shared" si="1"/>
        <v/>
      </c>
    </row>
    <row r="77" spans="1:10" x14ac:dyDescent="0.35">
      <c r="A77" s="79"/>
      <c r="B77" s="84"/>
      <c r="C77" s="65"/>
      <c r="D77" s="22" t="s">
        <v>94</v>
      </c>
      <c r="E77" s="14" t="s">
        <v>11</v>
      </c>
      <c r="F77" s="15"/>
      <c r="G77" s="16">
        <v>4242</v>
      </c>
      <c r="H77" s="17">
        <f>VLOOKUP(G77,[1]masterlist2!$B$3:$J$426,6)</f>
        <v>10000</v>
      </c>
      <c r="I77" s="18">
        <f t="shared" si="0"/>
        <v>10000</v>
      </c>
      <c r="J77" s="18" t="str">
        <f t="shared" si="1"/>
        <v/>
      </c>
    </row>
    <row r="78" spans="1:10" x14ac:dyDescent="0.35">
      <c r="A78" s="79"/>
      <c r="B78" s="84"/>
      <c r="C78" s="65"/>
      <c r="D78" s="22" t="s">
        <v>95</v>
      </c>
      <c r="E78" s="19" t="s">
        <v>14</v>
      </c>
      <c r="F78" s="15"/>
      <c r="G78" s="16">
        <v>4243</v>
      </c>
      <c r="H78" s="17">
        <f>VLOOKUP(G78,[1]masterlist2!$B$3:$J$426,6)</f>
        <v>2903</v>
      </c>
      <c r="I78" s="18" t="str">
        <f t="shared" ref="I78:I126" si="2">IF(E78="Yes", H78,"")</f>
        <v/>
      </c>
      <c r="J78" s="18">
        <f t="shared" ref="J78:J126" si="3">IF(E78="No",H78,"")</f>
        <v>2903</v>
      </c>
    </row>
    <row r="79" spans="1:10" x14ac:dyDescent="0.35">
      <c r="A79" s="79"/>
      <c r="B79" s="84"/>
      <c r="C79" s="65"/>
      <c r="D79" s="22" t="s">
        <v>96</v>
      </c>
      <c r="E79" s="14" t="s">
        <v>11</v>
      </c>
      <c r="F79" s="15"/>
      <c r="G79" s="16">
        <v>4244</v>
      </c>
      <c r="H79" s="17">
        <f>VLOOKUP(G79,[1]masterlist2!$B$3:$J$426,6)</f>
        <v>27447</v>
      </c>
      <c r="I79" s="18">
        <f t="shared" si="2"/>
        <v>27447</v>
      </c>
      <c r="J79" s="18" t="str">
        <f t="shared" si="3"/>
        <v/>
      </c>
    </row>
    <row r="80" spans="1:10" x14ac:dyDescent="0.35">
      <c r="A80" s="79"/>
      <c r="B80" s="84"/>
      <c r="C80" s="65"/>
      <c r="D80" s="22" t="s">
        <v>97</v>
      </c>
      <c r="E80" s="14" t="s">
        <v>11</v>
      </c>
      <c r="F80" s="15"/>
      <c r="G80" s="16">
        <v>4245</v>
      </c>
      <c r="H80" s="17">
        <f>VLOOKUP(G80,[1]masterlist2!$B$3:$J$426,6)</f>
        <v>684</v>
      </c>
      <c r="I80" s="18">
        <f t="shared" si="2"/>
        <v>684</v>
      </c>
      <c r="J80" s="18" t="str">
        <f t="shared" si="3"/>
        <v/>
      </c>
    </row>
    <row r="81" spans="1:10" x14ac:dyDescent="0.35">
      <c r="A81" s="79"/>
      <c r="B81" s="84"/>
      <c r="C81" s="65"/>
      <c r="D81" s="22" t="s">
        <v>98</v>
      </c>
      <c r="E81" s="14" t="s">
        <v>11</v>
      </c>
      <c r="F81" s="15"/>
      <c r="G81" s="16">
        <v>4246</v>
      </c>
      <c r="H81" s="17">
        <f>VLOOKUP(G81,[1]masterlist2!$B$3:$J$426,6)</f>
        <v>4961</v>
      </c>
      <c r="I81" s="18">
        <f t="shared" si="2"/>
        <v>4961</v>
      </c>
      <c r="J81" s="18" t="str">
        <f t="shared" si="3"/>
        <v/>
      </c>
    </row>
    <row r="82" spans="1:10" x14ac:dyDescent="0.35">
      <c r="A82" s="79"/>
      <c r="B82" s="84"/>
      <c r="C82" s="65"/>
      <c r="D82" s="22" t="s">
        <v>99</v>
      </c>
      <c r="E82" s="14" t="s">
        <v>11</v>
      </c>
      <c r="F82" s="15"/>
      <c r="G82" s="16">
        <v>4247</v>
      </c>
      <c r="H82" s="17">
        <f>VLOOKUP(G82,[1]masterlist2!$B$3:$J$426,6)</f>
        <v>3086</v>
      </c>
      <c r="I82" s="18">
        <f t="shared" si="2"/>
        <v>3086</v>
      </c>
      <c r="J82" s="18" t="str">
        <f t="shared" si="3"/>
        <v/>
      </c>
    </row>
    <row r="83" spans="1:10" x14ac:dyDescent="0.35">
      <c r="A83" s="79"/>
      <c r="B83" s="84"/>
      <c r="C83" s="65"/>
      <c r="D83" s="22" t="s">
        <v>100</v>
      </c>
      <c r="E83" s="14" t="s">
        <v>11</v>
      </c>
      <c r="F83" s="25"/>
      <c r="G83" s="26">
        <v>4248</v>
      </c>
      <c r="H83" s="17">
        <f>VLOOKUP(G83,[1]masterlist2!$B$3:$J$426,6)</f>
        <v>4100</v>
      </c>
      <c r="I83" s="18">
        <f t="shared" si="2"/>
        <v>4100</v>
      </c>
      <c r="J83" s="18" t="str">
        <f t="shared" si="3"/>
        <v/>
      </c>
    </row>
    <row r="84" spans="1:10" x14ac:dyDescent="0.35">
      <c r="A84" s="79"/>
      <c r="B84" s="84"/>
      <c r="C84" s="66"/>
      <c r="D84" s="22" t="s">
        <v>101</v>
      </c>
      <c r="E84" s="19" t="s">
        <v>14</v>
      </c>
      <c r="F84" s="15"/>
      <c r="G84" s="16">
        <v>4249</v>
      </c>
      <c r="H84" s="17">
        <f>VLOOKUP(G84,[1]masterlist2!$B$3:$J$426,6)</f>
        <v>8411</v>
      </c>
      <c r="I84" s="18" t="str">
        <f t="shared" si="2"/>
        <v/>
      </c>
      <c r="J84" s="18">
        <f t="shared" si="3"/>
        <v>8411</v>
      </c>
    </row>
    <row r="85" spans="1:10" x14ac:dyDescent="0.35">
      <c r="A85" s="79"/>
      <c r="B85" s="85"/>
      <c r="C85" s="70" t="s">
        <v>102</v>
      </c>
      <c r="D85" s="71"/>
      <c r="E85" s="19" t="s">
        <v>14</v>
      </c>
      <c r="F85" s="15"/>
      <c r="G85" s="16">
        <v>425</v>
      </c>
      <c r="H85" s="17">
        <f>VLOOKUP(G85,[1]masterlist2!$B$3:$J$426,6)</f>
        <v>44821</v>
      </c>
      <c r="I85" s="18" t="str">
        <f t="shared" si="2"/>
        <v/>
      </c>
      <c r="J85" s="18">
        <f t="shared" si="3"/>
        <v>44821</v>
      </c>
    </row>
    <row r="86" spans="1:10" x14ac:dyDescent="0.35">
      <c r="A86" s="79"/>
      <c r="B86" s="87" t="s">
        <v>103</v>
      </c>
      <c r="C86" s="64" t="s">
        <v>104</v>
      </c>
      <c r="D86" s="22" t="s">
        <v>105</v>
      </c>
      <c r="E86" s="19" t="s">
        <v>14</v>
      </c>
      <c r="F86" s="15"/>
      <c r="G86" s="16">
        <v>4411</v>
      </c>
      <c r="H86" s="17">
        <f>VLOOKUP(G86,[1]masterlist2!$B$3:$J$426,6)</f>
        <v>57286</v>
      </c>
      <c r="I86" s="18" t="str">
        <f t="shared" si="2"/>
        <v/>
      </c>
      <c r="J86" s="18">
        <f t="shared" si="3"/>
        <v>57286</v>
      </c>
    </row>
    <row r="87" spans="1:10" x14ac:dyDescent="0.35">
      <c r="A87" s="79"/>
      <c r="B87" s="84"/>
      <c r="C87" s="65"/>
      <c r="D87" s="22" t="s">
        <v>106</v>
      </c>
      <c r="E87" s="19" t="s">
        <v>14</v>
      </c>
      <c r="F87" s="15"/>
      <c r="G87" s="16">
        <v>4412</v>
      </c>
      <c r="H87" s="17">
        <f>VLOOKUP(G87,[1]masterlist2!$B$3:$J$426,6)</f>
        <v>4562</v>
      </c>
      <c r="I87" s="18" t="str">
        <f t="shared" si="2"/>
        <v/>
      </c>
      <c r="J87" s="18">
        <f t="shared" si="3"/>
        <v>4562</v>
      </c>
    </row>
    <row r="88" spans="1:10" x14ac:dyDescent="0.35">
      <c r="A88" s="79"/>
      <c r="B88" s="84"/>
      <c r="C88" s="66"/>
      <c r="D88" s="22" t="s">
        <v>107</v>
      </c>
      <c r="E88" s="14" t="s">
        <v>11</v>
      </c>
      <c r="F88" s="15"/>
      <c r="G88" s="16">
        <v>4413</v>
      </c>
      <c r="H88" s="17">
        <f>VLOOKUP(G88,[1]masterlist2!$B$3:$J$426,6)</f>
        <v>19053</v>
      </c>
      <c r="I88" s="18">
        <f t="shared" si="2"/>
        <v>19053</v>
      </c>
      <c r="J88" s="18" t="str">
        <f t="shared" si="3"/>
        <v/>
      </c>
    </row>
    <row r="89" spans="1:10" x14ac:dyDescent="0.35">
      <c r="A89" s="79"/>
      <c r="B89" s="84"/>
      <c r="C89" s="70" t="s">
        <v>108</v>
      </c>
      <c r="D89" s="74"/>
      <c r="E89" s="19" t="s">
        <v>14</v>
      </c>
      <c r="F89" s="15"/>
      <c r="G89" s="16">
        <v>442</v>
      </c>
      <c r="H89" s="17">
        <f>VLOOKUP(G89,[1]masterlist2!$B$3:$J$426,6)</f>
        <v>15503</v>
      </c>
      <c r="I89" s="18" t="str">
        <f t="shared" si="2"/>
        <v/>
      </c>
      <c r="J89" s="18">
        <f t="shared" si="3"/>
        <v>15503</v>
      </c>
    </row>
    <row r="90" spans="1:10" x14ac:dyDescent="0.35">
      <c r="A90" s="79"/>
      <c r="B90" s="84"/>
      <c r="C90" s="70" t="s">
        <v>109</v>
      </c>
      <c r="D90" s="71"/>
      <c r="E90" s="19" t="s">
        <v>14</v>
      </c>
      <c r="F90" s="15"/>
      <c r="G90" s="16">
        <v>443</v>
      </c>
      <c r="H90" s="17">
        <f>VLOOKUP(G90,[1]masterlist2!$B$3:$J$426,6)</f>
        <v>16120</v>
      </c>
      <c r="I90" s="18" t="str">
        <f t="shared" si="2"/>
        <v/>
      </c>
      <c r="J90" s="18">
        <f t="shared" si="3"/>
        <v>16120</v>
      </c>
    </row>
    <row r="91" spans="1:10" x14ac:dyDescent="0.35">
      <c r="A91" s="79"/>
      <c r="B91" s="84"/>
      <c r="C91" s="88" t="s">
        <v>110</v>
      </c>
      <c r="D91" s="22" t="s">
        <v>111</v>
      </c>
      <c r="E91" s="14" t="s">
        <v>11</v>
      </c>
      <c r="F91" s="15"/>
      <c r="G91" s="16">
        <v>4441</v>
      </c>
      <c r="H91" s="17">
        <f>VLOOKUP(G91,[1]masterlist2!$B$3:$J$426,6)</f>
        <v>37282</v>
      </c>
      <c r="I91" s="18">
        <f t="shared" si="2"/>
        <v>37282</v>
      </c>
      <c r="J91" s="18" t="str">
        <f t="shared" si="3"/>
        <v/>
      </c>
    </row>
    <row r="92" spans="1:10" x14ac:dyDescent="0.35">
      <c r="A92" s="79"/>
      <c r="B92" s="84"/>
      <c r="C92" s="89"/>
      <c r="D92" s="22" t="s">
        <v>112</v>
      </c>
      <c r="E92" s="19" t="s">
        <v>14</v>
      </c>
      <c r="F92" s="15"/>
      <c r="G92" s="16">
        <v>4442</v>
      </c>
      <c r="H92" s="17">
        <f>VLOOKUP(G92,[1]masterlist2!$B$3:$J$426,6)</f>
        <v>7186</v>
      </c>
      <c r="I92" s="18" t="str">
        <f t="shared" si="2"/>
        <v/>
      </c>
      <c r="J92" s="18">
        <f t="shared" si="3"/>
        <v>7186</v>
      </c>
    </row>
    <row r="93" spans="1:10" x14ac:dyDescent="0.35">
      <c r="A93" s="79"/>
      <c r="B93" s="84"/>
      <c r="C93" s="64" t="s">
        <v>113</v>
      </c>
      <c r="D93" s="22" t="s">
        <v>114</v>
      </c>
      <c r="E93" s="14" t="s">
        <v>11</v>
      </c>
      <c r="F93" s="15"/>
      <c r="G93" s="16">
        <v>4451</v>
      </c>
      <c r="H93" s="17">
        <f>VLOOKUP(G93,[1]masterlist2!$B$3:$J$426,6)</f>
        <v>120617</v>
      </c>
      <c r="I93" s="18">
        <f t="shared" si="2"/>
        <v>120617</v>
      </c>
      <c r="J93" s="18" t="str">
        <f t="shared" si="3"/>
        <v/>
      </c>
    </row>
    <row r="94" spans="1:10" x14ac:dyDescent="0.35">
      <c r="A94" s="79"/>
      <c r="B94" s="84"/>
      <c r="C94" s="65"/>
      <c r="D94" s="22" t="s">
        <v>115</v>
      </c>
      <c r="E94" s="14" t="s">
        <v>11</v>
      </c>
      <c r="F94" s="15"/>
      <c r="G94" s="16">
        <v>4452</v>
      </c>
      <c r="H94" s="17">
        <f>VLOOKUP(G94,[1]masterlist2!$B$3:$J$426,6)</f>
        <v>9792</v>
      </c>
      <c r="I94" s="18">
        <f t="shared" si="2"/>
        <v>9792</v>
      </c>
      <c r="J94" s="18" t="str">
        <f t="shared" si="3"/>
        <v/>
      </c>
    </row>
    <row r="95" spans="1:10" ht="17" customHeight="1" x14ac:dyDescent="0.35">
      <c r="A95" s="79"/>
      <c r="B95" s="84"/>
      <c r="C95" s="66"/>
      <c r="D95" s="22" t="s">
        <v>116</v>
      </c>
      <c r="E95" s="19" t="s">
        <v>14</v>
      </c>
      <c r="F95" s="22" t="s">
        <v>117</v>
      </c>
      <c r="G95" s="21">
        <v>4453</v>
      </c>
      <c r="H95" s="17">
        <f>VLOOKUP(G95,[1]masterlist2!$B$3:$J$426,6)</f>
        <v>10170</v>
      </c>
      <c r="I95" s="18" t="str">
        <f t="shared" si="2"/>
        <v/>
      </c>
      <c r="J95" s="18">
        <f t="shared" si="3"/>
        <v>10170</v>
      </c>
    </row>
    <row r="96" spans="1:10" x14ac:dyDescent="0.35">
      <c r="A96" s="79"/>
      <c r="B96" s="84"/>
      <c r="C96" s="70" t="s">
        <v>118</v>
      </c>
      <c r="D96" s="71"/>
      <c r="E96" s="19" t="s">
        <v>14</v>
      </c>
      <c r="F96" s="15"/>
      <c r="G96" s="16">
        <v>446</v>
      </c>
      <c r="H96" s="17">
        <f>VLOOKUP(G96,[1]masterlist2!$B$3:$J$426,6)</f>
        <v>42465</v>
      </c>
      <c r="I96" s="18" t="str">
        <f t="shared" si="2"/>
        <v/>
      </c>
      <c r="J96" s="18">
        <f t="shared" si="3"/>
        <v>42465</v>
      </c>
    </row>
    <row r="97" spans="1:10" x14ac:dyDescent="0.35">
      <c r="A97" s="79"/>
      <c r="B97" s="84"/>
      <c r="C97" s="70" t="s">
        <v>119</v>
      </c>
      <c r="D97" s="71"/>
      <c r="E97" s="14" t="s">
        <v>11</v>
      </c>
      <c r="F97" s="15"/>
      <c r="G97" s="16">
        <v>447</v>
      </c>
      <c r="H97" s="17">
        <f>VLOOKUP(G97,[1]masterlist2!$B$3:$J$426,6)</f>
        <v>40764</v>
      </c>
      <c r="I97" s="18">
        <f t="shared" si="2"/>
        <v>40764</v>
      </c>
      <c r="J97" s="18" t="str">
        <f t="shared" si="3"/>
        <v/>
      </c>
    </row>
    <row r="98" spans="1:10" ht="31" customHeight="1" x14ac:dyDescent="0.35">
      <c r="A98" s="79"/>
      <c r="B98" s="84"/>
      <c r="C98" s="70" t="s">
        <v>120</v>
      </c>
      <c r="D98" s="74"/>
      <c r="E98" s="19" t="s">
        <v>14</v>
      </c>
      <c r="F98" s="24" t="s">
        <v>121</v>
      </c>
      <c r="G98" s="33">
        <v>4481</v>
      </c>
      <c r="H98" s="17">
        <f>VLOOKUP(G98,[1]masterlist2!$B$3:$J$426,6)</f>
        <v>28763</v>
      </c>
      <c r="I98" s="18" t="str">
        <f t="shared" si="2"/>
        <v/>
      </c>
      <c r="J98" s="18">
        <f t="shared" si="3"/>
        <v>28763</v>
      </c>
    </row>
    <row r="99" spans="1:10" x14ac:dyDescent="0.35">
      <c r="A99" s="79"/>
      <c r="B99" s="84"/>
      <c r="C99" s="86" t="s">
        <v>122</v>
      </c>
      <c r="D99" s="74"/>
      <c r="E99" s="19" t="s">
        <v>14</v>
      </c>
      <c r="F99" s="15"/>
      <c r="G99" s="16">
        <v>451</v>
      </c>
      <c r="H99" s="17">
        <f>VLOOKUP(G99,[1]masterlist2!$B$3:$J$426,6)</f>
        <v>19016</v>
      </c>
      <c r="I99" s="18" t="str">
        <f t="shared" si="2"/>
        <v/>
      </c>
      <c r="J99" s="18">
        <f t="shared" si="3"/>
        <v>19016</v>
      </c>
    </row>
    <row r="100" spans="1:10" x14ac:dyDescent="0.35">
      <c r="A100" s="79"/>
      <c r="B100" s="84"/>
      <c r="C100" s="67" t="s">
        <v>123</v>
      </c>
      <c r="D100" s="22" t="s">
        <v>124</v>
      </c>
      <c r="E100" s="19" t="s">
        <v>14</v>
      </c>
      <c r="F100" s="15"/>
      <c r="G100" s="16">
        <v>4522</v>
      </c>
      <c r="H100" s="17">
        <f>VLOOKUP(G100,[1]masterlist2!$B$3:$J$426,6)</f>
        <v>41528</v>
      </c>
      <c r="I100" s="18" t="str">
        <f t="shared" si="2"/>
        <v/>
      </c>
      <c r="J100" s="18">
        <f t="shared" si="3"/>
        <v>41528</v>
      </c>
    </row>
    <row r="101" spans="1:10" x14ac:dyDescent="0.35">
      <c r="A101" s="79"/>
      <c r="B101" s="84"/>
      <c r="C101" s="69"/>
      <c r="D101" s="22" t="s">
        <v>125</v>
      </c>
      <c r="E101" s="14" t="s">
        <v>11</v>
      </c>
      <c r="F101" s="15"/>
      <c r="G101" s="16">
        <v>4523</v>
      </c>
      <c r="H101" s="17">
        <f>VLOOKUP(G101,[1]masterlist2!$B$3:$J$426,6)</f>
        <v>61650</v>
      </c>
      <c r="I101" s="18">
        <f t="shared" si="2"/>
        <v>61650</v>
      </c>
      <c r="J101" s="18" t="str">
        <f t="shared" si="3"/>
        <v/>
      </c>
    </row>
    <row r="102" spans="1:10" x14ac:dyDescent="0.35">
      <c r="A102" s="79"/>
      <c r="B102" s="84"/>
      <c r="C102" s="70" t="s">
        <v>126</v>
      </c>
      <c r="D102" s="74"/>
      <c r="E102" s="19" t="s">
        <v>14</v>
      </c>
      <c r="F102" s="15"/>
      <c r="G102" s="16">
        <v>453</v>
      </c>
      <c r="H102" s="17">
        <f>VLOOKUP(G102,[1]masterlist2!$B$3:$J$426,6)</f>
        <v>33824</v>
      </c>
      <c r="I102" s="18" t="str">
        <f t="shared" si="2"/>
        <v/>
      </c>
      <c r="J102" s="18">
        <f t="shared" si="3"/>
        <v>33824</v>
      </c>
    </row>
    <row r="103" spans="1:10" x14ac:dyDescent="0.35">
      <c r="A103" s="79"/>
      <c r="B103" s="84"/>
      <c r="C103" s="64" t="s">
        <v>127</v>
      </c>
      <c r="D103" s="22" t="s">
        <v>128</v>
      </c>
      <c r="E103" s="14" t="s">
        <v>11</v>
      </c>
      <c r="F103" s="15"/>
      <c r="G103" s="16">
        <v>4541</v>
      </c>
      <c r="H103" s="17">
        <f>VLOOKUP(G103,[1]masterlist2!$B$3:$J$426,6)</f>
        <v>17093</v>
      </c>
      <c r="I103" s="18">
        <f t="shared" si="2"/>
        <v>17093</v>
      </c>
      <c r="J103" s="18" t="str">
        <f t="shared" si="3"/>
        <v/>
      </c>
    </row>
    <row r="104" spans="1:10" x14ac:dyDescent="0.35">
      <c r="A104" s="79"/>
      <c r="B104" s="84"/>
      <c r="C104" s="65"/>
      <c r="D104" s="22" t="s">
        <v>129</v>
      </c>
      <c r="E104" s="19" t="s">
        <v>14</v>
      </c>
      <c r="F104" s="15"/>
      <c r="G104" s="16">
        <v>4542</v>
      </c>
      <c r="H104" s="17">
        <f>VLOOKUP(G104,[1]masterlist2!$B$3:$J$426,6)</f>
        <v>1588</v>
      </c>
      <c r="I104" s="18" t="str">
        <f t="shared" si="2"/>
        <v/>
      </c>
      <c r="J104" s="18">
        <f t="shared" si="3"/>
        <v>1588</v>
      </c>
    </row>
    <row r="105" spans="1:10" x14ac:dyDescent="0.35">
      <c r="A105" s="79"/>
      <c r="B105" s="85"/>
      <c r="C105" s="66"/>
      <c r="D105" s="22" t="s">
        <v>130</v>
      </c>
      <c r="E105" s="19" t="s">
        <v>14</v>
      </c>
      <c r="F105" s="15"/>
      <c r="G105" s="16">
        <v>4543</v>
      </c>
      <c r="H105" s="17">
        <f>VLOOKUP(G105,[1]masterlist2!$B$3:$J$426,6)</f>
        <v>9179</v>
      </c>
      <c r="I105" s="18" t="str">
        <f t="shared" si="2"/>
        <v/>
      </c>
      <c r="J105" s="18">
        <f t="shared" si="3"/>
        <v>9179</v>
      </c>
    </row>
    <row r="106" spans="1:10" x14ac:dyDescent="0.35">
      <c r="A106" s="79"/>
      <c r="B106" s="59" t="s">
        <v>131</v>
      </c>
      <c r="C106" s="70" t="s">
        <v>132</v>
      </c>
      <c r="D106" s="74"/>
      <c r="E106" s="14" t="s">
        <v>11</v>
      </c>
      <c r="F106" s="15"/>
      <c r="G106" s="16">
        <v>481</v>
      </c>
      <c r="H106" s="17">
        <f>VLOOKUP(G106,[1]masterlist2!$B$3:$J$426,6)</f>
        <v>13483</v>
      </c>
      <c r="I106" s="18">
        <f t="shared" si="2"/>
        <v>13483</v>
      </c>
      <c r="J106" s="18" t="str">
        <f t="shared" si="3"/>
        <v/>
      </c>
    </row>
    <row r="107" spans="1:10" x14ac:dyDescent="0.35">
      <c r="A107" s="79"/>
      <c r="B107" s="60"/>
      <c r="C107" s="70" t="s">
        <v>133</v>
      </c>
      <c r="D107" s="71"/>
      <c r="E107" s="14" t="s">
        <v>11</v>
      </c>
      <c r="F107" s="15"/>
      <c r="G107" s="16">
        <v>482</v>
      </c>
      <c r="H107" s="17">
        <f>VLOOKUP(G107,[1]masterlist2!$B$3:$J$426,6)</f>
        <v>13483</v>
      </c>
      <c r="I107" s="18">
        <f t="shared" si="2"/>
        <v>13483</v>
      </c>
      <c r="J107" s="18" t="str">
        <f t="shared" si="3"/>
        <v/>
      </c>
    </row>
    <row r="108" spans="1:10" x14ac:dyDescent="0.35">
      <c r="A108" s="79"/>
      <c r="B108" s="60"/>
      <c r="C108" s="70" t="s">
        <v>134</v>
      </c>
      <c r="D108" s="74"/>
      <c r="E108" s="14" t="s">
        <v>11</v>
      </c>
      <c r="F108" s="15"/>
      <c r="G108" s="16">
        <v>483</v>
      </c>
      <c r="H108" s="17" t="str">
        <f>VLOOKUP(G108,[1]masterlist2!$B$3:$J$426,6)</f>
        <v>Confidential</v>
      </c>
      <c r="I108" s="18" t="str">
        <f t="shared" si="2"/>
        <v>Confidential</v>
      </c>
      <c r="J108" s="18" t="str">
        <f t="shared" si="3"/>
        <v/>
      </c>
    </row>
    <row r="109" spans="1:10" x14ac:dyDescent="0.35">
      <c r="A109" s="79"/>
      <c r="B109" s="60"/>
      <c r="C109" s="70" t="s">
        <v>135</v>
      </c>
      <c r="D109" s="74"/>
      <c r="E109" s="14" t="s">
        <v>11</v>
      </c>
      <c r="F109" s="15"/>
      <c r="G109" s="16">
        <v>484</v>
      </c>
      <c r="H109" s="17">
        <f>VLOOKUP(G109,[1]masterlist2!$B$3:$J$426,6)</f>
        <v>68386</v>
      </c>
      <c r="I109" s="18">
        <f t="shared" si="2"/>
        <v>68386</v>
      </c>
      <c r="J109" s="18" t="str">
        <f t="shared" si="3"/>
        <v/>
      </c>
    </row>
    <row r="110" spans="1:10" x14ac:dyDescent="0.35">
      <c r="A110" s="79"/>
      <c r="B110" s="60"/>
      <c r="C110" s="64" t="s">
        <v>136</v>
      </c>
      <c r="D110" s="22" t="s">
        <v>137</v>
      </c>
      <c r="E110" s="14" t="s">
        <v>11</v>
      </c>
      <c r="F110" s="15"/>
      <c r="G110" s="16">
        <v>4851</v>
      </c>
      <c r="H110" s="17">
        <f>VLOOKUP(G110,[1]masterlist2!$B$3:$J$426,6)</f>
        <v>12256</v>
      </c>
      <c r="I110" s="18">
        <f t="shared" si="2"/>
        <v>12256</v>
      </c>
      <c r="J110" s="18" t="str">
        <f t="shared" si="3"/>
        <v/>
      </c>
    </row>
    <row r="111" spans="1:10" x14ac:dyDescent="0.35">
      <c r="A111" s="79"/>
      <c r="B111" s="60"/>
      <c r="C111" s="65"/>
      <c r="D111" s="22" t="s">
        <v>138</v>
      </c>
      <c r="E111" s="14" t="s">
        <v>11</v>
      </c>
      <c r="F111" s="15"/>
      <c r="G111" s="16">
        <v>4852</v>
      </c>
      <c r="H111" s="17">
        <f>VLOOKUP(G111,[1]masterlist2!$B$3:$J$426,6)</f>
        <v>995</v>
      </c>
      <c r="I111" s="18">
        <f t="shared" si="2"/>
        <v>995</v>
      </c>
      <c r="J111" s="18" t="str">
        <f t="shared" si="3"/>
        <v/>
      </c>
    </row>
    <row r="112" spans="1:10" x14ac:dyDescent="0.35">
      <c r="A112" s="79"/>
      <c r="B112" s="60"/>
      <c r="C112" s="65"/>
      <c r="D112" s="22" t="s">
        <v>139</v>
      </c>
      <c r="E112" s="14" t="s">
        <v>11</v>
      </c>
      <c r="F112" s="15"/>
      <c r="G112" s="16">
        <v>4853</v>
      </c>
      <c r="H112" s="17">
        <f>VLOOKUP(G112,[1]masterlist2!$B$3:$J$426,6)</f>
        <v>1874</v>
      </c>
      <c r="I112" s="18">
        <f t="shared" si="2"/>
        <v>1874</v>
      </c>
      <c r="J112" s="18" t="str">
        <f t="shared" si="3"/>
        <v/>
      </c>
    </row>
    <row r="113" spans="1:10" x14ac:dyDescent="0.35">
      <c r="A113" s="79"/>
      <c r="B113" s="60"/>
      <c r="C113" s="65"/>
      <c r="D113" s="22" t="s">
        <v>140</v>
      </c>
      <c r="E113" s="14" t="s">
        <v>11</v>
      </c>
      <c r="F113" s="15"/>
      <c r="G113" s="16">
        <v>4854</v>
      </c>
      <c r="H113" s="17">
        <f>VLOOKUP(G113,[1]masterlist2!$B$3:$J$426,6)</f>
        <v>30775</v>
      </c>
      <c r="I113" s="18">
        <f t="shared" si="2"/>
        <v>30775</v>
      </c>
      <c r="J113" s="18" t="str">
        <f t="shared" si="3"/>
        <v/>
      </c>
    </row>
    <row r="114" spans="1:10" x14ac:dyDescent="0.35">
      <c r="A114" s="79"/>
      <c r="B114" s="60"/>
      <c r="C114" s="65"/>
      <c r="D114" s="22" t="s">
        <v>141</v>
      </c>
      <c r="E114" s="19" t="s">
        <v>14</v>
      </c>
      <c r="F114" s="15"/>
      <c r="G114" s="16">
        <v>4855</v>
      </c>
      <c r="H114" s="17">
        <f>VLOOKUP(G114,[1]masterlist2!$B$3:$J$426,6)</f>
        <v>2106</v>
      </c>
      <c r="I114" s="18" t="str">
        <f t="shared" si="2"/>
        <v/>
      </c>
      <c r="J114" s="18">
        <f t="shared" si="3"/>
        <v>2106</v>
      </c>
    </row>
    <row r="115" spans="1:10" x14ac:dyDescent="0.35">
      <c r="A115" s="79"/>
      <c r="B115" s="60"/>
      <c r="C115" s="66"/>
      <c r="D115" s="22" t="s">
        <v>142</v>
      </c>
      <c r="E115" s="14" t="s">
        <v>11</v>
      </c>
      <c r="F115" s="15"/>
      <c r="G115" s="16">
        <v>4859</v>
      </c>
      <c r="H115" s="17">
        <f>VLOOKUP(G115,[1]masterlist2!$B$3:$J$426,6)</f>
        <v>4973</v>
      </c>
      <c r="I115" s="18">
        <f t="shared" si="2"/>
        <v>4973</v>
      </c>
      <c r="J115" s="18" t="str">
        <f t="shared" si="3"/>
        <v/>
      </c>
    </row>
    <row r="116" spans="1:10" x14ac:dyDescent="0.35">
      <c r="A116" s="79"/>
      <c r="B116" s="60"/>
      <c r="C116" s="62" t="s">
        <v>143</v>
      </c>
      <c r="D116" s="63"/>
      <c r="E116" s="14" t="s">
        <v>11</v>
      </c>
      <c r="F116" s="15"/>
      <c r="G116" s="16">
        <v>486</v>
      </c>
      <c r="H116" s="17">
        <f>VLOOKUP(G116,[1]masterlist2!$B$3:$J$426,6)</f>
        <v>2352</v>
      </c>
      <c r="I116" s="18">
        <f t="shared" si="2"/>
        <v>2352</v>
      </c>
      <c r="J116" s="18" t="str">
        <f t="shared" si="3"/>
        <v/>
      </c>
    </row>
    <row r="117" spans="1:10" x14ac:dyDescent="0.35">
      <c r="A117" s="79"/>
      <c r="B117" s="60"/>
      <c r="C117" s="62" t="s">
        <v>144</v>
      </c>
      <c r="D117" s="63"/>
      <c r="E117" s="19" t="s">
        <v>14</v>
      </c>
      <c r="F117" s="15"/>
      <c r="G117" s="16">
        <v>487</v>
      </c>
      <c r="H117" s="17">
        <f>VLOOKUP(G117,[1]masterlist2!$B$3:$J$426,6)</f>
        <v>897</v>
      </c>
      <c r="I117" s="18" t="str">
        <f t="shared" si="2"/>
        <v/>
      </c>
      <c r="J117" s="18">
        <f t="shared" si="3"/>
        <v>897</v>
      </c>
    </row>
    <row r="118" spans="1:10" x14ac:dyDescent="0.35">
      <c r="A118" s="79"/>
      <c r="B118" s="60"/>
      <c r="C118" s="62" t="s">
        <v>145</v>
      </c>
      <c r="D118" s="63"/>
      <c r="E118" s="14" t="s">
        <v>11</v>
      </c>
      <c r="F118" s="15"/>
      <c r="G118" s="16">
        <v>488</v>
      </c>
      <c r="H118" s="17">
        <f>VLOOKUP(G118,[1]masterlist2!$B$3:$J$426,6)</f>
        <v>23165</v>
      </c>
      <c r="I118" s="18">
        <f t="shared" si="2"/>
        <v>23165</v>
      </c>
      <c r="J118" s="18" t="str">
        <f t="shared" si="3"/>
        <v/>
      </c>
    </row>
    <row r="119" spans="1:10" x14ac:dyDescent="0.35">
      <c r="A119" s="79"/>
      <c r="B119" s="60"/>
      <c r="C119" s="70" t="s">
        <v>146</v>
      </c>
      <c r="D119" s="71"/>
      <c r="E119" s="14" t="s">
        <v>11</v>
      </c>
      <c r="F119" s="15"/>
      <c r="G119" s="16">
        <v>491</v>
      </c>
      <c r="H119" s="17">
        <v>21000</v>
      </c>
      <c r="I119" s="18">
        <f t="shared" si="2"/>
        <v>21000</v>
      </c>
      <c r="J119" s="18" t="str">
        <f t="shared" si="3"/>
        <v/>
      </c>
    </row>
    <row r="120" spans="1:10" x14ac:dyDescent="0.35">
      <c r="A120" s="79"/>
      <c r="B120" s="60"/>
      <c r="C120" s="70" t="s">
        <v>147</v>
      </c>
      <c r="D120" s="74"/>
      <c r="E120" s="14" t="s">
        <v>11</v>
      </c>
      <c r="F120" s="15"/>
      <c r="G120" s="16">
        <v>492</v>
      </c>
      <c r="H120" s="17">
        <f>VLOOKUP(G120,[1]masterlist2!$B$3:$J$426,6)</f>
        <v>35968</v>
      </c>
      <c r="I120" s="18">
        <f t="shared" si="2"/>
        <v>35968</v>
      </c>
      <c r="J120" s="18" t="str">
        <f t="shared" si="3"/>
        <v/>
      </c>
    </row>
    <row r="121" spans="1:10" x14ac:dyDescent="0.35">
      <c r="A121" s="79"/>
      <c r="B121" s="61"/>
      <c r="C121" s="70" t="s">
        <v>148</v>
      </c>
      <c r="D121" s="71"/>
      <c r="E121" s="14" t="s">
        <v>11</v>
      </c>
      <c r="F121" s="15"/>
      <c r="G121" s="16">
        <v>493</v>
      </c>
      <c r="H121" s="17">
        <f>VLOOKUP(G121,[1]masterlist2!$B$3:$J$426,6)</f>
        <v>92649</v>
      </c>
      <c r="I121" s="18">
        <f t="shared" si="2"/>
        <v>92649</v>
      </c>
      <c r="J121" s="18" t="str">
        <f t="shared" si="3"/>
        <v/>
      </c>
    </row>
    <row r="122" spans="1:10" x14ac:dyDescent="0.35">
      <c r="A122" s="79"/>
      <c r="B122" s="34" t="s">
        <v>149</v>
      </c>
      <c r="C122" s="82" t="s">
        <v>149</v>
      </c>
      <c r="D122" s="83"/>
      <c r="E122" s="14" t="s">
        <v>11</v>
      </c>
      <c r="F122" s="24"/>
      <c r="G122" s="16">
        <v>22</v>
      </c>
      <c r="H122" s="17">
        <f>VLOOKUP(G122,[1]masterlist2!$B$3:$J$426,6)</f>
        <v>34452</v>
      </c>
      <c r="I122" s="18">
        <f t="shared" si="2"/>
        <v>34452</v>
      </c>
      <c r="J122" s="18" t="str">
        <f t="shared" si="3"/>
        <v/>
      </c>
    </row>
    <row r="123" spans="1:10" x14ac:dyDescent="0.35">
      <c r="A123" s="57" t="s">
        <v>150</v>
      </c>
      <c r="B123" s="84" t="s">
        <v>151</v>
      </c>
      <c r="C123" s="68" t="s">
        <v>152</v>
      </c>
      <c r="D123" s="31" t="s">
        <v>153</v>
      </c>
      <c r="E123" s="5" t="s">
        <v>11</v>
      </c>
      <c r="F123" s="6"/>
      <c r="G123" s="16">
        <v>5111</v>
      </c>
      <c r="H123" s="17">
        <f>VLOOKUP(G123,[1]masterlist2!$B$3:$J$426,6)</f>
        <v>12980</v>
      </c>
      <c r="I123" s="18">
        <f t="shared" si="2"/>
        <v>12980</v>
      </c>
      <c r="J123" s="18" t="str">
        <f t="shared" si="3"/>
        <v/>
      </c>
    </row>
    <row r="124" spans="1:10" x14ac:dyDescent="0.35">
      <c r="A124" s="57"/>
      <c r="B124" s="84"/>
      <c r="C124" s="69"/>
      <c r="D124" s="22" t="s">
        <v>154</v>
      </c>
      <c r="E124" s="19" t="s">
        <v>14</v>
      </c>
      <c r="F124" s="15"/>
      <c r="G124" s="16">
        <v>5112</v>
      </c>
      <c r="H124" s="17">
        <f>VLOOKUP(G124,[1]masterlist2!$B$3:$J$426,6)</f>
        <v>11261</v>
      </c>
      <c r="I124" s="18" t="str">
        <f t="shared" si="2"/>
        <v/>
      </c>
      <c r="J124" s="18">
        <f t="shared" si="3"/>
        <v>11261</v>
      </c>
    </row>
    <row r="125" spans="1:10" x14ac:dyDescent="0.35">
      <c r="A125" s="57"/>
      <c r="B125" s="84"/>
      <c r="C125" s="86" t="s">
        <v>155</v>
      </c>
      <c r="D125" s="74"/>
      <c r="E125" s="19" t="s">
        <v>14</v>
      </c>
      <c r="F125" s="15"/>
      <c r="G125" s="16">
        <v>512</v>
      </c>
      <c r="H125" s="17">
        <f>VLOOKUP(G125,[1]masterlist2!$B$3:$J$426,6)</f>
        <v>8858</v>
      </c>
      <c r="I125" s="18" t="str">
        <f t="shared" si="2"/>
        <v/>
      </c>
      <c r="J125" s="18">
        <f t="shared" si="3"/>
        <v>8858</v>
      </c>
    </row>
    <row r="126" spans="1:10" x14ac:dyDescent="0.35">
      <c r="A126" s="57"/>
      <c r="B126" s="84"/>
      <c r="C126" s="70" t="s">
        <v>156</v>
      </c>
      <c r="D126" s="74"/>
      <c r="E126" s="14" t="s">
        <v>11</v>
      </c>
      <c r="F126" s="15"/>
      <c r="G126" s="16">
        <v>515</v>
      </c>
      <c r="H126" s="17">
        <f>VLOOKUP(G126,[1]masterlist2!$B$3:$J$426,6)</f>
        <v>7669</v>
      </c>
      <c r="I126" s="18">
        <f t="shared" si="2"/>
        <v>7669</v>
      </c>
      <c r="J126" s="18" t="str">
        <f t="shared" si="3"/>
        <v/>
      </c>
    </row>
    <row r="127" spans="1:10" x14ac:dyDescent="0.35">
      <c r="A127" s="57"/>
      <c r="B127" s="84"/>
      <c r="C127" s="64" t="s">
        <v>157</v>
      </c>
      <c r="D127" s="22" t="s">
        <v>158</v>
      </c>
      <c r="E127" s="14" t="s">
        <v>11</v>
      </c>
      <c r="F127" s="15"/>
      <c r="G127" s="16">
        <v>5171</v>
      </c>
      <c r="H127" s="17"/>
      <c r="I127" s="18"/>
      <c r="J127" s="18"/>
    </row>
    <row r="128" spans="1:10" x14ac:dyDescent="0.35">
      <c r="A128" s="57"/>
      <c r="B128" s="84"/>
      <c r="C128" s="65"/>
      <c r="D128" s="22" t="s">
        <v>159</v>
      </c>
      <c r="E128" s="14" t="s">
        <v>11</v>
      </c>
      <c r="F128" s="15"/>
      <c r="G128" s="16">
        <v>5172</v>
      </c>
      <c r="H128" s="17"/>
      <c r="I128" s="18"/>
      <c r="J128" s="18"/>
    </row>
    <row r="129" spans="1:10" x14ac:dyDescent="0.35">
      <c r="A129" s="57"/>
      <c r="B129" s="84"/>
      <c r="C129" s="65"/>
      <c r="D129" s="22" t="s">
        <v>160</v>
      </c>
      <c r="E129" s="19" t="s">
        <v>14</v>
      </c>
      <c r="F129" s="15"/>
      <c r="G129" s="16">
        <v>5173</v>
      </c>
      <c r="H129" s="17">
        <f>VLOOKUP(G129,[1]masterlist2!$B$3:$J$426,6)</f>
        <v>26218</v>
      </c>
      <c r="I129" s="18" t="str">
        <f t="shared" ref="I129:I176" si="4">IF(E129="Yes", H129,"")</f>
        <v/>
      </c>
      <c r="J129" s="18">
        <f t="shared" ref="J129:J176" si="5">IF(E129="No",H129,"")</f>
        <v>26218</v>
      </c>
    </row>
    <row r="130" spans="1:10" x14ac:dyDescent="0.35">
      <c r="A130" s="57"/>
      <c r="B130" s="84"/>
      <c r="C130" s="65"/>
      <c r="D130" s="22" t="s">
        <v>161</v>
      </c>
      <c r="E130" s="14" t="s">
        <v>11</v>
      </c>
      <c r="F130" s="15"/>
      <c r="G130" s="16">
        <v>5174</v>
      </c>
      <c r="H130" s="17">
        <f>VLOOKUP(G130,[1]masterlist2!$B$3:$J$426,6)</f>
        <v>47</v>
      </c>
      <c r="I130" s="18">
        <f t="shared" si="4"/>
        <v>47</v>
      </c>
      <c r="J130" s="18" t="str">
        <f t="shared" si="5"/>
        <v/>
      </c>
    </row>
    <row r="131" spans="1:10" x14ac:dyDescent="0.35">
      <c r="A131" s="57"/>
      <c r="B131" s="84"/>
      <c r="C131" s="65"/>
      <c r="D131" s="22" t="s">
        <v>162</v>
      </c>
      <c r="E131" s="14" t="s">
        <v>11</v>
      </c>
      <c r="F131" s="15"/>
      <c r="G131" s="16">
        <v>5175</v>
      </c>
      <c r="H131" s="17">
        <f>VLOOKUP(G131,[1]masterlist2!$B$3:$J$426,6)</f>
        <v>47</v>
      </c>
      <c r="I131" s="18">
        <f t="shared" si="4"/>
        <v>47</v>
      </c>
      <c r="J131" s="18" t="str">
        <f t="shared" si="5"/>
        <v/>
      </c>
    </row>
    <row r="132" spans="1:10" x14ac:dyDescent="0.35">
      <c r="A132" s="57"/>
      <c r="B132" s="84"/>
      <c r="C132" s="66"/>
      <c r="D132" s="22" t="s">
        <v>163</v>
      </c>
      <c r="E132" s="14" t="s">
        <v>11</v>
      </c>
      <c r="F132" s="15"/>
      <c r="G132" s="16">
        <v>5179</v>
      </c>
      <c r="H132" s="17">
        <f>VLOOKUP(G132,[1]masterlist2!$B$3:$J$426,6)</f>
        <v>1075</v>
      </c>
      <c r="I132" s="18">
        <f t="shared" si="4"/>
        <v>1075</v>
      </c>
      <c r="J132" s="18" t="str">
        <f t="shared" si="5"/>
        <v/>
      </c>
    </row>
    <row r="133" spans="1:10" x14ac:dyDescent="0.35">
      <c r="A133" s="57"/>
      <c r="B133" s="84"/>
      <c r="C133" s="70" t="s">
        <v>164</v>
      </c>
      <c r="D133" s="71"/>
      <c r="E133" s="14" t="s">
        <v>11</v>
      </c>
      <c r="F133" s="15"/>
      <c r="G133" s="16">
        <v>518</v>
      </c>
      <c r="H133" s="17">
        <f>VLOOKUP(G133,[1]masterlist2!$B$3:$J$426,6)</f>
        <v>11274</v>
      </c>
      <c r="I133" s="18">
        <f t="shared" si="4"/>
        <v>11274</v>
      </c>
      <c r="J133" s="18" t="str">
        <f t="shared" si="5"/>
        <v/>
      </c>
    </row>
    <row r="134" spans="1:10" x14ac:dyDescent="0.35">
      <c r="A134" s="58"/>
      <c r="B134" s="85"/>
      <c r="C134" s="70" t="s">
        <v>165</v>
      </c>
      <c r="D134" s="71"/>
      <c r="E134" s="14" t="s">
        <v>11</v>
      </c>
      <c r="F134" s="15"/>
      <c r="G134" s="16">
        <v>519</v>
      </c>
      <c r="H134" s="17">
        <f>VLOOKUP(G134,[1]masterlist2!$B$3:$J$426,6)</f>
        <v>11180</v>
      </c>
      <c r="I134" s="18">
        <f t="shared" si="4"/>
        <v>11180</v>
      </c>
      <c r="J134" s="18" t="str">
        <f t="shared" si="5"/>
        <v/>
      </c>
    </row>
    <row r="135" spans="1:10" x14ac:dyDescent="0.35">
      <c r="A135" s="78" t="s">
        <v>166</v>
      </c>
      <c r="B135" s="59" t="s">
        <v>167</v>
      </c>
      <c r="C135" s="70" t="s">
        <v>168</v>
      </c>
      <c r="D135" s="71"/>
      <c r="E135" s="14" t="s">
        <v>11</v>
      </c>
      <c r="F135" s="15"/>
      <c r="G135" s="16">
        <v>521</v>
      </c>
      <c r="H135" s="17" t="str">
        <f>VLOOKUP(G135,[1]masterlist2!$B$3:$J$426,6)</f>
        <v>Confidential</v>
      </c>
      <c r="I135" s="18" t="str">
        <f t="shared" si="4"/>
        <v>Confidential</v>
      </c>
      <c r="J135" s="18" t="str">
        <f t="shared" si="5"/>
        <v/>
      </c>
    </row>
    <row r="136" spans="1:10" ht="35" x14ac:dyDescent="0.35">
      <c r="A136" s="79"/>
      <c r="B136" s="60"/>
      <c r="C136" s="62" t="s">
        <v>169</v>
      </c>
      <c r="D136" s="81"/>
      <c r="E136" s="35" t="s">
        <v>11</v>
      </c>
      <c r="F136" s="24" t="s">
        <v>170</v>
      </c>
      <c r="G136" s="33">
        <v>522</v>
      </c>
      <c r="H136" s="17">
        <f>VLOOKUP(G136,[1]masterlist2!$B$3:$J$426,6)</f>
        <v>93531</v>
      </c>
      <c r="I136" s="18">
        <f t="shared" si="4"/>
        <v>93531</v>
      </c>
      <c r="J136" s="18" t="str">
        <f t="shared" si="5"/>
        <v/>
      </c>
    </row>
    <row r="137" spans="1:10" ht="28" x14ac:dyDescent="0.35">
      <c r="A137" s="79"/>
      <c r="B137" s="60"/>
      <c r="C137" s="62" t="s">
        <v>171</v>
      </c>
      <c r="D137" s="63"/>
      <c r="E137" s="19" t="s">
        <v>14</v>
      </c>
      <c r="F137" s="24" t="s">
        <v>172</v>
      </c>
      <c r="G137" s="16">
        <v>523</v>
      </c>
      <c r="H137" s="17">
        <f>VLOOKUP(G137,[1]masterlist2!$B$3:$J$426,6)</f>
        <v>44558</v>
      </c>
      <c r="I137" s="18" t="str">
        <f t="shared" si="4"/>
        <v/>
      </c>
      <c r="J137" s="18">
        <f t="shared" si="5"/>
        <v>44558</v>
      </c>
    </row>
    <row r="138" spans="1:10" x14ac:dyDescent="0.35">
      <c r="A138" s="79"/>
      <c r="B138" s="60"/>
      <c r="C138" s="62" t="s">
        <v>173</v>
      </c>
      <c r="D138" s="63"/>
      <c r="E138" s="14" t="s">
        <v>11</v>
      </c>
      <c r="F138" s="15"/>
      <c r="G138" s="16">
        <v>524</v>
      </c>
      <c r="H138" s="17">
        <f>VLOOKUP(G138,[1]masterlist2!$B$3:$J$426,6)</f>
        <v>127276</v>
      </c>
      <c r="I138" s="18">
        <f t="shared" si="4"/>
        <v>127276</v>
      </c>
      <c r="J138" s="18" t="str">
        <f t="shared" si="5"/>
        <v/>
      </c>
    </row>
    <row r="139" spans="1:10" x14ac:dyDescent="0.35">
      <c r="A139" s="79"/>
      <c r="B139" s="60"/>
      <c r="C139" s="67" t="s">
        <v>174</v>
      </c>
      <c r="D139" s="22" t="s">
        <v>175</v>
      </c>
      <c r="E139" s="14" t="s">
        <v>11</v>
      </c>
      <c r="F139" s="15"/>
      <c r="G139" s="16">
        <v>5251</v>
      </c>
      <c r="H139" s="17">
        <f>VLOOKUP(G139,[1]masterlist2!$B$3:$J$426,6)</f>
        <v>123</v>
      </c>
      <c r="I139" s="18">
        <f t="shared" si="4"/>
        <v>123</v>
      </c>
      <c r="J139" s="18" t="str">
        <f t="shared" si="5"/>
        <v/>
      </c>
    </row>
    <row r="140" spans="1:10" x14ac:dyDescent="0.35">
      <c r="A140" s="79"/>
      <c r="B140" s="61"/>
      <c r="C140" s="69"/>
      <c r="D140" s="22" t="s">
        <v>176</v>
      </c>
      <c r="E140" s="19" t="s">
        <v>14</v>
      </c>
      <c r="F140" s="15"/>
      <c r="G140" s="16">
        <v>5259</v>
      </c>
      <c r="H140" s="17" t="str">
        <f>VLOOKUP(G140,[1]masterlist2!$B$3:$J$426,6)</f>
        <v>Confidential</v>
      </c>
      <c r="I140" s="18" t="str">
        <f t="shared" si="4"/>
        <v/>
      </c>
      <c r="J140" s="18" t="str">
        <f t="shared" si="5"/>
        <v>Confidential</v>
      </c>
    </row>
    <row r="141" spans="1:10" x14ac:dyDescent="0.35">
      <c r="A141" s="79"/>
      <c r="B141" s="59" t="s">
        <v>177</v>
      </c>
      <c r="C141" s="62" t="s">
        <v>178</v>
      </c>
      <c r="D141" s="63"/>
      <c r="E141" s="19" t="s">
        <v>14</v>
      </c>
      <c r="F141" s="15"/>
      <c r="G141" s="16">
        <v>531</v>
      </c>
      <c r="H141" s="17">
        <f>VLOOKUP(G141,[1]masterlist2!$B$3:$J$426,6)</f>
        <v>44838</v>
      </c>
      <c r="I141" s="18" t="str">
        <f t="shared" si="4"/>
        <v/>
      </c>
      <c r="J141" s="18">
        <f t="shared" si="5"/>
        <v>44838</v>
      </c>
    </row>
    <row r="142" spans="1:10" x14ac:dyDescent="0.35">
      <c r="A142" s="79"/>
      <c r="B142" s="60"/>
      <c r="C142" s="62" t="s">
        <v>179</v>
      </c>
      <c r="D142" s="63"/>
      <c r="E142" s="14" t="s">
        <v>11</v>
      </c>
      <c r="F142" s="15"/>
      <c r="G142" s="16">
        <v>532</v>
      </c>
      <c r="H142" s="17">
        <f>VLOOKUP(G142,[1]masterlist2!$B$3:$J$426,6)</f>
        <v>20429</v>
      </c>
      <c r="I142" s="18">
        <f t="shared" si="4"/>
        <v>20429</v>
      </c>
      <c r="J142" s="18" t="str">
        <f t="shared" si="5"/>
        <v/>
      </c>
    </row>
    <row r="143" spans="1:10" x14ac:dyDescent="0.35">
      <c r="A143" s="80"/>
      <c r="B143" s="61"/>
      <c r="C143" s="70" t="s">
        <v>180</v>
      </c>
      <c r="D143" s="71"/>
      <c r="E143" s="19" t="s">
        <v>14</v>
      </c>
      <c r="F143" s="15"/>
      <c r="G143" s="16">
        <v>533</v>
      </c>
      <c r="H143" s="17">
        <f>VLOOKUP(G143,[1]masterlist2!$B$3:$J$426,6)</f>
        <v>522</v>
      </c>
      <c r="I143" s="18" t="str">
        <f t="shared" si="4"/>
        <v/>
      </c>
      <c r="J143" s="18">
        <f t="shared" si="5"/>
        <v>522</v>
      </c>
    </row>
    <row r="144" spans="1:10" ht="97" customHeight="1" x14ac:dyDescent="0.35">
      <c r="A144" s="56" t="s">
        <v>181</v>
      </c>
      <c r="B144" s="59" t="s">
        <v>182</v>
      </c>
      <c r="C144" s="62" t="s">
        <v>183</v>
      </c>
      <c r="D144" s="77"/>
      <c r="E144" s="36" t="s">
        <v>14</v>
      </c>
      <c r="F144" s="24" t="s">
        <v>184</v>
      </c>
      <c r="G144" s="16">
        <v>5411</v>
      </c>
      <c r="H144" s="17">
        <f>VLOOKUP(G144,[1]masterlist2!$B$3:$J$426,6)</f>
        <v>49779</v>
      </c>
      <c r="I144" s="18" t="str">
        <f t="shared" si="4"/>
        <v/>
      </c>
      <c r="J144" s="18">
        <f t="shared" si="5"/>
        <v>49779</v>
      </c>
    </row>
    <row r="145" spans="1:10" x14ac:dyDescent="0.35">
      <c r="A145" s="57"/>
      <c r="B145" s="60"/>
      <c r="C145" s="70" t="s">
        <v>185</v>
      </c>
      <c r="D145" s="71"/>
      <c r="E145" s="14" t="s">
        <v>11</v>
      </c>
      <c r="F145" s="15"/>
      <c r="G145" s="16">
        <v>5412</v>
      </c>
      <c r="H145" s="17">
        <f>VLOOKUP(G145,[1]masterlist2!$B$3:$J$426,6)</f>
        <v>34120</v>
      </c>
      <c r="I145" s="18">
        <f t="shared" si="4"/>
        <v>34120</v>
      </c>
      <c r="J145" s="18" t="str">
        <f t="shared" si="5"/>
        <v/>
      </c>
    </row>
    <row r="146" spans="1:10" x14ac:dyDescent="0.35">
      <c r="A146" s="57"/>
      <c r="B146" s="60"/>
      <c r="C146" s="70" t="s">
        <v>186</v>
      </c>
      <c r="D146" s="71"/>
      <c r="E146" s="19" t="s">
        <v>14</v>
      </c>
      <c r="F146" s="15"/>
      <c r="G146" s="16">
        <v>5413</v>
      </c>
      <c r="H146" s="17">
        <f>VLOOKUP(G146,[1]masterlist2!$B$3:$J$426,6)</f>
        <v>65896</v>
      </c>
      <c r="I146" s="18" t="str">
        <f t="shared" si="4"/>
        <v/>
      </c>
      <c r="J146" s="18">
        <f t="shared" si="5"/>
        <v>65896</v>
      </c>
    </row>
    <row r="147" spans="1:10" x14ac:dyDescent="0.35">
      <c r="A147" s="57"/>
      <c r="B147" s="60"/>
      <c r="C147" s="70" t="s">
        <v>187</v>
      </c>
      <c r="D147" s="71"/>
      <c r="E147" s="19" t="s">
        <v>14</v>
      </c>
      <c r="F147" s="15"/>
      <c r="G147" s="16">
        <v>5414</v>
      </c>
      <c r="H147" s="17">
        <f>VLOOKUP(G147,[1]masterlist2!$B$3:$J$426,6)</f>
        <v>4161</v>
      </c>
      <c r="I147" s="18" t="str">
        <f t="shared" si="4"/>
        <v/>
      </c>
      <c r="J147" s="18">
        <f t="shared" si="5"/>
        <v>4161</v>
      </c>
    </row>
    <row r="148" spans="1:10" x14ac:dyDescent="0.35">
      <c r="A148" s="57"/>
      <c r="B148" s="60"/>
      <c r="C148" s="70" t="s">
        <v>188</v>
      </c>
      <c r="D148" s="71"/>
      <c r="E148" s="19" t="s">
        <v>14</v>
      </c>
      <c r="F148" s="15"/>
      <c r="G148" s="16">
        <v>5415</v>
      </c>
      <c r="H148" s="17">
        <f>VLOOKUP(G148,[1]masterlist2!$B$3:$J$426,6)</f>
        <v>71623</v>
      </c>
      <c r="I148" s="18" t="str">
        <f t="shared" si="4"/>
        <v/>
      </c>
      <c r="J148" s="18">
        <f t="shared" si="5"/>
        <v>71623</v>
      </c>
    </row>
    <row r="149" spans="1:10" x14ac:dyDescent="0.35">
      <c r="A149" s="57"/>
      <c r="B149" s="60"/>
      <c r="C149" s="70" t="s">
        <v>189</v>
      </c>
      <c r="D149" s="71"/>
      <c r="E149" s="19" t="s">
        <v>14</v>
      </c>
      <c r="F149" s="15"/>
      <c r="G149" s="16">
        <v>55</v>
      </c>
      <c r="H149" s="17">
        <f>VLOOKUP(G149,[1]masterlist2!$B$3:$J$426,6)</f>
        <v>136109</v>
      </c>
      <c r="I149" s="18" t="str">
        <f t="shared" si="4"/>
        <v/>
      </c>
      <c r="J149" s="18">
        <f t="shared" si="5"/>
        <v>136109</v>
      </c>
    </row>
    <row r="150" spans="1:10" x14ac:dyDescent="0.35">
      <c r="A150" s="57"/>
      <c r="B150" s="60"/>
      <c r="C150" s="70" t="s">
        <v>190</v>
      </c>
      <c r="D150" s="71"/>
      <c r="E150" s="14" t="s">
        <v>11</v>
      </c>
      <c r="F150" s="15"/>
      <c r="G150" s="16">
        <v>5417</v>
      </c>
      <c r="H150" s="17">
        <f>VLOOKUP(G150,[1]masterlist2!$B$3:$J$426,6)</f>
        <v>40281</v>
      </c>
      <c r="I150" s="18">
        <f t="shared" si="4"/>
        <v>40281</v>
      </c>
      <c r="J150" s="18" t="str">
        <f t="shared" si="5"/>
        <v/>
      </c>
    </row>
    <row r="151" spans="1:10" x14ac:dyDescent="0.35">
      <c r="A151" s="57"/>
      <c r="B151" s="60"/>
      <c r="C151" s="70" t="s">
        <v>191</v>
      </c>
      <c r="D151" s="71"/>
      <c r="E151" s="19" t="s">
        <v>14</v>
      </c>
      <c r="F151" s="15"/>
      <c r="G151" s="16">
        <v>5418</v>
      </c>
      <c r="H151" s="17">
        <f>VLOOKUP(G151,[1]masterlist2!$B$3:$J$426,6)</f>
        <v>17004</v>
      </c>
      <c r="I151" s="18" t="str">
        <f t="shared" si="4"/>
        <v/>
      </c>
      <c r="J151" s="18">
        <f t="shared" si="5"/>
        <v>17004</v>
      </c>
    </row>
    <row r="152" spans="1:10" ht="28" x14ac:dyDescent="0.35">
      <c r="A152" s="57"/>
      <c r="B152" s="61"/>
      <c r="C152" s="70" t="s">
        <v>192</v>
      </c>
      <c r="D152" s="71"/>
      <c r="E152" s="19" t="s">
        <v>14</v>
      </c>
      <c r="F152" s="24" t="s">
        <v>193</v>
      </c>
      <c r="G152" s="16">
        <v>5419</v>
      </c>
      <c r="H152" s="17">
        <f>VLOOKUP(G152,[1]masterlist2!$B$3:$J$426,6)</f>
        <v>32494</v>
      </c>
      <c r="I152" s="18" t="str">
        <f t="shared" si="4"/>
        <v/>
      </c>
      <c r="J152" s="18">
        <f t="shared" si="5"/>
        <v>32494</v>
      </c>
    </row>
    <row r="153" spans="1:10" x14ac:dyDescent="0.35">
      <c r="A153" s="57"/>
      <c r="B153" s="59" t="s">
        <v>194</v>
      </c>
      <c r="C153" s="64" t="s">
        <v>195</v>
      </c>
      <c r="D153" s="22" t="s">
        <v>196</v>
      </c>
      <c r="E153" s="19" t="s">
        <v>14</v>
      </c>
      <c r="F153" s="15"/>
      <c r="G153" s="16">
        <v>5611</v>
      </c>
      <c r="H153" s="17">
        <f>VLOOKUP(G153,[1]masterlist2!$B$3:$J$426,6)</f>
        <v>3383</v>
      </c>
      <c r="I153" s="18" t="str">
        <f t="shared" si="4"/>
        <v/>
      </c>
      <c r="J153" s="18">
        <f t="shared" si="5"/>
        <v>3383</v>
      </c>
    </row>
    <row r="154" spans="1:10" x14ac:dyDescent="0.35">
      <c r="A154" s="57"/>
      <c r="B154" s="60"/>
      <c r="C154" s="65"/>
      <c r="D154" s="22" t="s">
        <v>197</v>
      </c>
      <c r="E154" s="14" t="s">
        <v>11</v>
      </c>
      <c r="F154" s="15"/>
      <c r="G154" s="16">
        <v>5612</v>
      </c>
      <c r="H154" s="17">
        <f>VLOOKUP(G154,[1]masterlist2!$B$3:$J$426,6)</f>
        <v>8928</v>
      </c>
      <c r="I154" s="18">
        <f t="shared" si="4"/>
        <v>8928</v>
      </c>
      <c r="J154" s="18" t="str">
        <f t="shared" si="5"/>
        <v/>
      </c>
    </row>
    <row r="155" spans="1:10" x14ac:dyDescent="0.35">
      <c r="A155" s="57"/>
      <c r="B155" s="60"/>
      <c r="C155" s="65"/>
      <c r="D155" s="22" t="s">
        <v>198</v>
      </c>
      <c r="E155" s="19" t="s">
        <v>14</v>
      </c>
      <c r="F155" s="15"/>
      <c r="G155" s="16">
        <v>5613</v>
      </c>
      <c r="H155" s="17">
        <f>VLOOKUP(G155,[1]masterlist2!$B$3:$J$426,6)</f>
        <v>122068</v>
      </c>
      <c r="I155" s="18" t="str">
        <f t="shared" si="4"/>
        <v/>
      </c>
      <c r="J155" s="18">
        <f t="shared" si="5"/>
        <v>122068</v>
      </c>
    </row>
    <row r="156" spans="1:10" x14ac:dyDescent="0.35">
      <c r="A156" s="57"/>
      <c r="B156" s="60"/>
      <c r="C156" s="65"/>
      <c r="D156" s="22" t="s">
        <v>199</v>
      </c>
      <c r="E156" s="19" t="s">
        <v>14</v>
      </c>
      <c r="F156" s="15"/>
      <c r="G156" s="16">
        <v>5614</v>
      </c>
      <c r="H156" s="17">
        <f>VLOOKUP(G156,[1]masterlist2!$B$3:$J$426,6)</f>
        <v>27278</v>
      </c>
      <c r="I156" s="18" t="str">
        <f t="shared" si="4"/>
        <v/>
      </c>
      <c r="J156" s="18">
        <f t="shared" si="5"/>
        <v>27278</v>
      </c>
    </row>
    <row r="157" spans="1:10" x14ac:dyDescent="0.35">
      <c r="A157" s="57"/>
      <c r="B157" s="60"/>
      <c r="C157" s="65"/>
      <c r="D157" s="22" t="s">
        <v>200</v>
      </c>
      <c r="E157" s="19" t="s">
        <v>14</v>
      </c>
      <c r="F157" s="15"/>
      <c r="G157" s="16">
        <v>5615</v>
      </c>
      <c r="H157" s="17">
        <f>VLOOKUP(G157,[1]masterlist2!$B$3:$J$426,6)</f>
        <v>7449</v>
      </c>
      <c r="I157" s="18" t="str">
        <f t="shared" si="4"/>
        <v/>
      </c>
      <c r="J157" s="18">
        <f t="shared" si="5"/>
        <v>7449</v>
      </c>
    </row>
    <row r="158" spans="1:10" x14ac:dyDescent="0.35">
      <c r="A158" s="57"/>
      <c r="B158" s="60"/>
      <c r="C158" s="65"/>
      <c r="D158" s="22" t="s">
        <v>201</v>
      </c>
      <c r="E158" s="14" t="s">
        <v>11</v>
      </c>
      <c r="F158" s="15"/>
      <c r="G158" s="16">
        <v>5616</v>
      </c>
      <c r="H158" s="17">
        <f>VLOOKUP(G158,[1]masterlist2!$B$3:$J$426,6)</f>
        <v>36768</v>
      </c>
      <c r="I158" s="18">
        <f t="shared" si="4"/>
        <v>36768</v>
      </c>
      <c r="J158" s="18" t="str">
        <f t="shared" si="5"/>
        <v/>
      </c>
    </row>
    <row r="159" spans="1:10" ht="28" x14ac:dyDescent="0.35">
      <c r="A159" s="57"/>
      <c r="B159" s="60"/>
      <c r="C159" s="65"/>
      <c r="D159" s="22" t="s">
        <v>202</v>
      </c>
      <c r="E159" s="14" t="s">
        <v>11</v>
      </c>
      <c r="F159" s="24" t="s">
        <v>203</v>
      </c>
      <c r="G159" s="33">
        <v>5617</v>
      </c>
      <c r="H159" s="17">
        <f>VLOOKUP(G159,[1]masterlist2!$B$3:$J$426,6)</f>
        <v>83973</v>
      </c>
      <c r="I159" s="18">
        <f t="shared" si="4"/>
        <v>83973</v>
      </c>
      <c r="J159" s="18" t="str">
        <f t="shared" si="5"/>
        <v/>
      </c>
    </row>
    <row r="160" spans="1:10" x14ac:dyDescent="0.35">
      <c r="A160" s="57"/>
      <c r="B160" s="60"/>
      <c r="C160" s="66"/>
      <c r="D160" s="22" t="s">
        <v>204</v>
      </c>
      <c r="E160" s="19" t="s">
        <v>14</v>
      </c>
      <c r="F160" s="15"/>
      <c r="G160" s="16">
        <v>5619</v>
      </c>
      <c r="H160" s="17">
        <f>VLOOKUP(G160,[1]masterlist2!$B$3:$J$426,6)</f>
        <v>19520</v>
      </c>
      <c r="I160" s="18" t="str">
        <f t="shared" si="4"/>
        <v/>
      </c>
      <c r="J160" s="18">
        <f t="shared" si="5"/>
        <v>19520</v>
      </c>
    </row>
    <row r="161" spans="1:10" x14ac:dyDescent="0.35">
      <c r="A161" s="57"/>
      <c r="B161" s="60"/>
      <c r="C161" s="67" t="s">
        <v>205</v>
      </c>
      <c r="D161" s="22" t="s">
        <v>206</v>
      </c>
      <c r="E161" s="14" t="s">
        <v>11</v>
      </c>
      <c r="F161" s="15"/>
      <c r="G161" s="16">
        <v>5621</v>
      </c>
      <c r="H161" s="17">
        <f>VLOOKUP(G161,[1]masterlist2!$B$3:$J$426,6)</f>
        <v>9487</v>
      </c>
      <c r="I161" s="18">
        <f t="shared" si="4"/>
        <v>9487</v>
      </c>
      <c r="J161" s="18" t="str">
        <f t="shared" si="5"/>
        <v/>
      </c>
    </row>
    <row r="162" spans="1:10" x14ac:dyDescent="0.35">
      <c r="A162" s="57"/>
      <c r="B162" s="60"/>
      <c r="C162" s="68"/>
      <c r="D162" s="22" t="s">
        <v>207</v>
      </c>
      <c r="E162" s="14" t="s">
        <v>11</v>
      </c>
      <c r="F162" s="15"/>
      <c r="G162" s="16">
        <v>5622</v>
      </c>
      <c r="H162" s="17">
        <f>VLOOKUP(G162,[1]masterlist2!$B$3:$J$426,6)</f>
        <v>3872</v>
      </c>
      <c r="I162" s="18">
        <f t="shared" si="4"/>
        <v>3872</v>
      </c>
      <c r="J162" s="18" t="str">
        <f t="shared" si="5"/>
        <v/>
      </c>
    </row>
    <row r="163" spans="1:10" x14ac:dyDescent="0.35">
      <c r="A163" s="58"/>
      <c r="B163" s="61"/>
      <c r="C163" s="69"/>
      <c r="D163" s="22" t="s">
        <v>208</v>
      </c>
      <c r="E163" s="14" t="s">
        <v>11</v>
      </c>
      <c r="F163" s="15"/>
      <c r="G163" s="16">
        <v>5629</v>
      </c>
      <c r="H163" s="17">
        <f>VLOOKUP(G163,[1]masterlist2!$B$3:$J$426,6)</f>
        <v>6520</v>
      </c>
      <c r="I163" s="18">
        <f t="shared" si="4"/>
        <v>6520</v>
      </c>
      <c r="J163" s="18" t="str">
        <f t="shared" si="5"/>
        <v/>
      </c>
    </row>
    <row r="164" spans="1:10" ht="35" x14ac:dyDescent="0.35">
      <c r="A164" s="56" t="s">
        <v>209</v>
      </c>
      <c r="B164" s="75" t="s">
        <v>210</v>
      </c>
      <c r="C164" s="76"/>
      <c r="D164" s="63"/>
      <c r="E164" s="36" t="s">
        <v>14</v>
      </c>
      <c r="F164" s="22" t="s">
        <v>211</v>
      </c>
      <c r="G164" s="21">
        <v>611</v>
      </c>
      <c r="H164" s="17">
        <f>VLOOKUP(G164,[1]masterlist2!$B$3:$J$426,6)</f>
        <v>492910</v>
      </c>
      <c r="I164" s="18" t="str">
        <f t="shared" si="4"/>
        <v/>
      </c>
      <c r="J164" s="18">
        <f t="shared" si="5"/>
        <v>492910</v>
      </c>
    </row>
    <row r="165" spans="1:10" x14ac:dyDescent="0.35">
      <c r="A165" s="57"/>
      <c r="B165" s="59" t="s">
        <v>212</v>
      </c>
      <c r="C165" s="62" t="s">
        <v>213</v>
      </c>
      <c r="D165" s="63"/>
      <c r="E165" s="14" t="s">
        <v>11</v>
      </c>
      <c r="F165" s="22" t="s">
        <v>214</v>
      </c>
      <c r="G165" s="21">
        <v>621</v>
      </c>
      <c r="H165" s="17">
        <f>VLOOKUP(G165,[1]masterlist2!$B$3:$J$426,6)</f>
        <v>348408</v>
      </c>
      <c r="I165" s="18">
        <f t="shared" si="4"/>
        <v>348408</v>
      </c>
      <c r="J165" s="18" t="str">
        <f t="shared" si="5"/>
        <v/>
      </c>
    </row>
    <row r="166" spans="1:10" x14ac:dyDescent="0.35">
      <c r="A166" s="57"/>
      <c r="B166" s="60"/>
      <c r="C166" s="70" t="s">
        <v>215</v>
      </c>
      <c r="D166" s="74"/>
      <c r="E166" s="14" t="s">
        <v>11</v>
      </c>
      <c r="F166" s="22" t="s">
        <v>214</v>
      </c>
      <c r="G166" s="16">
        <v>622</v>
      </c>
      <c r="H166" s="17">
        <f>VLOOKUP(G166,[1]masterlist2!$B$3:$J$426,6)</f>
        <v>291407</v>
      </c>
      <c r="I166" s="18">
        <f t="shared" si="4"/>
        <v>291407</v>
      </c>
      <c r="J166" s="18" t="str">
        <f t="shared" si="5"/>
        <v/>
      </c>
    </row>
    <row r="167" spans="1:10" x14ac:dyDescent="0.35">
      <c r="A167" s="57"/>
      <c r="B167" s="60"/>
      <c r="C167" s="62" t="s">
        <v>216</v>
      </c>
      <c r="D167" s="63"/>
      <c r="E167" s="14" t="s">
        <v>11</v>
      </c>
      <c r="F167" s="15"/>
      <c r="G167" s="16">
        <v>623</v>
      </c>
      <c r="H167" s="17">
        <f>VLOOKUP(G167,[1]masterlist2!$B$3:$J$426,6)</f>
        <v>215133</v>
      </c>
      <c r="I167" s="18">
        <f t="shared" si="4"/>
        <v>215133</v>
      </c>
      <c r="J167" s="18" t="str">
        <f t="shared" si="5"/>
        <v/>
      </c>
    </row>
    <row r="168" spans="1:10" x14ac:dyDescent="0.35">
      <c r="A168" s="57"/>
      <c r="B168" s="60"/>
      <c r="C168" s="64" t="s">
        <v>217</v>
      </c>
      <c r="D168" s="22" t="s">
        <v>218</v>
      </c>
      <c r="E168" s="14" t="s">
        <v>11</v>
      </c>
      <c r="F168" s="15"/>
      <c r="G168" s="16">
        <v>6241</v>
      </c>
      <c r="H168" s="17">
        <f>VLOOKUP(G168,[1]masterlist2!$B$3:$J$426,6)</f>
        <v>170916</v>
      </c>
      <c r="I168" s="18">
        <f t="shared" si="4"/>
        <v>170916</v>
      </c>
      <c r="J168" s="18" t="str">
        <f t="shared" si="5"/>
        <v/>
      </c>
    </row>
    <row r="169" spans="1:10" ht="21" x14ac:dyDescent="0.35">
      <c r="A169" s="57"/>
      <c r="B169" s="60"/>
      <c r="C169" s="65"/>
      <c r="D169" s="24" t="s">
        <v>219</v>
      </c>
      <c r="E169" s="14" t="s">
        <v>11</v>
      </c>
      <c r="F169" s="25"/>
      <c r="G169" s="26">
        <v>6242</v>
      </c>
      <c r="H169" s="17">
        <f>VLOOKUP(G169,[1]masterlist2!$B$3:$J$426,6)</f>
        <v>7511</v>
      </c>
      <c r="I169" s="18">
        <f t="shared" si="4"/>
        <v>7511</v>
      </c>
      <c r="J169" s="18" t="str">
        <f t="shared" si="5"/>
        <v/>
      </c>
    </row>
    <row r="170" spans="1:10" x14ac:dyDescent="0.35">
      <c r="A170" s="57"/>
      <c r="B170" s="60"/>
      <c r="C170" s="65"/>
      <c r="D170" s="22" t="s">
        <v>220</v>
      </c>
      <c r="E170" s="14" t="s">
        <v>11</v>
      </c>
      <c r="F170" s="15"/>
      <c r="G170" s="16">
        <v>6243</v>
      </c>
      <c r="H170" s="17">
        <f>VLOOKUP(G170,[1]masterlist2!$B$3:$J$426,6)</f>
        <v>12395</v>
      </c>
      <c r="I170" s="18">
        <f t="shared" si="4"/>
        <v>12395</v>
      </c>
      <c r="J170" s="18" t="str">
        <f t="shared" si="5"/>
        <v/>
      </c>
    </row>
    <row r="171" spans="1:10" x14ac:dyDescent="0.35">
      <c r="A171" s="57"/>
      <c r="B171" s="60"/>
      <c r="C171" s="65"/>
      <c r="D171" s="27" t="s">
        <v>221</v>
      </c>
      <c r="E171" s="30" t="s">
        <v>14</v>
      </c>
      <c r="F171" s="27" t="s">
        <v>222</v>
      </c>
      <c r="G171" s="21">
        <v>6244</v>
      </c>
      <c r="H171" s="17">
        <f>VLOOKUP(G171,[1]masterlist2!$B$3:$J$426,6)</f>
        <v>45519</v>
      </c>
      <c r="I171" s="18" t="str">
        <f t="shared" si="4"/>
        <v/>
      </c>
      <c r="J171" s="18">
        <f t="shared" si="5"/>
        <v>45519</v>
      </c>
    </row>
    <row r="172" spans="1:10" x14ac:dyDescent="0.35">
      <c r="A172" s="57" t="s">
        <v>223</v>
      </c>
      <c r="B172" s="60" t="s">
        <v>224</v>
      </c>
      <c r="C172" s="72" t="s">
        <v>225</v>
      </c>
      <c r="D172" s="73"/>
      <c r="E172" s="37" t="s">
        <v>14</v>
      </c>
      <c r="F172" s="6"/>
      <c r="G172" s="16">
        <v>7111</v>
      </c>
      <c r="H172" s="17">
        <f>VLOOKUP(G172,[1]masterlist2!$B$3:$J$426,6)</f>
        <v>5098</v>
      </c>
      <c r="I172" s="18" t="str">
        <f t="shared" si="4"/>
        <v/>
      </c>
      <c r="J172" s="18">
        <f t="shared" si="5"/>
        <v>5098</v>
      </c>
    </row>
    <row r="173" spans="1:10" x14ac:dyDescent="0.35">
      <c r="A173" s="57"/>
      <c r="B173" s="60"/>
      <c r="C173" s="70" t="s">
        <v>226</v>
      </c>
      <c r="D173" s="71"/>
      <c r="E173" s="19" t="s">
        <v>14</v>
      </c>
      <c r="F173" s="15"/>
      <c r="G173" s="16">
        <v>712</v>
      </c>
      <c r="H173" s="17">
        <f>VLOOKUP(G173,[1]masterlist2!$B$3:$J$426,6)</f>
        <v>9447</v>
      </c>
      <c r="I173" s="18" t="str">
        <f t="shared" si="4"/>
        <v/>
      </c>
      <c r="J173" s="18">
        <f t="shared" si="5"/>
        <v>9447</v>
      </c>
    </row>
    <row r="174" spans="1:10" x14ac:dyDescent="0.35">
      <c r="A174" s="57"/>
      <c r="B174" s="60"/>
      <c r="C174" s="70" t="s">
        <v>227</v>
      </c>
      <c r="D174" s="74"/>
      <c r="E174" s="19" t="s">
        <v>14</v>
      </c>
      <c r="F174" s="15"/>
      <c r="G174" s="16">
        <v>713</v>
      </c>
      <c r="H174" s="17">
        <f>VLOOKUP(G174,[1]masterlist2!$B$3:$J$426,6)</f>
        <v>76522</v>
      </c>
      <c r="I174" s="18" t="str">
        <f t="shared" si="4"/>
        <v/>
      </c>
      <c r="J174" s="18">
        <f t="shared" si="5"/>
        <v>76522</v>
      </c>
    </row>
    <row r="175" spans="1:10" x14ac:dyDescent="0.35">
      <c r="A175" s="57"/>
      <c r="B175" s="59" t="s">
        <v>228</v>
      </c>
      <c r="C175" s="62" t="s">
        <v>229</v>
      </c>
      <c r="D175" s="63"/>
      <c r="E175" s="14" t="s">
        <v>11</v>
      </c>
      <c r="F175" s="22" t="s">
        <v>230</v>
      </c>
      <c r="G175" s="21">
        <v>721</v>
      </c>
      <c r="H175" s="17">
        <f>VLOOKUP(G175,[1]masterlist2!$B$3:$J$426,6)</f>
        <v>61107</v>
      </c>
      <c r="I175" s="18">
        <f t="shared" si="4"/>
        <v>61107</v>
      </c>
      <c r="J175" s="18" t="str">
        <f t="shared" si="5"/>
        <v/>
      </c>
    </row>
    <row r="176" spans="1:10" x14ac:dyDescent="0.35">
      <c r="A176" s="57"/>
      <c r="B176" s="60"/>
      <c r="C176" s="67" t="s">
        <v>231</v>
      </c>
      <c r="D176" s="22" t="s">
        <v>232</v>
      </c>
      <c r="E176" s="14" t="s">
        <v>11</v>
      </c>
      <c r="F176" s="22" t="s">
        <v>233</v>
      </c>
      <c r="G176" s="21">
        <v>7225</v>
      </c>
      <c r="H176" s="17">
        <f>VLOOKUP(G176,[1]masterlist2!$B$3:$J$426,6)</f>
        <v>358651</v>
      </c>
      <c r="I176" s="18">
        <f t="shared" si="4"/>
        <v>358651</v>
      </c>
      <c r="J176" s="18" t="str">
        <f t="shared" si="5"/>
        <v/>
      </c>
    </row>
    <row r="177" spans="1:10" x14ac:dyDescent="0.35">
      <c r="A177" s="57"/>
      <c r="B177" s="60"/>
      <c r="C177" s="68"/>
      <c r="D177" s="22" t="s">
        <v>234</v>
      </c>
      <c r="E177" s="14" t="s">
        <v>11</v>
      </c>
      <c r="F177" s="22" t="s">
        <v>233</v>
      </c>
      <c r="G177" s="21"/>
      <c r="H177" s="17"/>
      <c r="I177" s="18"/>
      <c r="J177" s="18"/>
    </row>
    <row r="178" spans="1:10" x14ac:dyDescent="0.35">
      <c r="A178" s="57"/>
      <c r="B178" s="60"/>
      <c r="C178" s="68"/>
      <c r="D178" s="22" t="s">
        <v>235</v>
      </c>
      <c r="E178" s="19" t="s">
        <v>14</v>
      </c>
      <c r="F178" s="15"/>
      <c r="G178" s="16">
        <v>7223</v>
      </c>
      <c r="H178" s="17">
        <f>VLOOKUP(G178,[1]masterlist2!$B$3:$J$426,6)</f>
        <v>43586</v>
      </c>
      <c r="I178" s="18" t="str">
        <f t="shared" ref="I178:I190" si="6">IF(E178="Yes", H178,"")</f>
        <v/>
      </c>
      <c r="J178" s="18">
        <f t="shared" ref="J178:J190" si="7">IF(E178="No",H178,"")</f>
        <v>43586</v>
      </c>
    </row>
    <row r="179" spans="1:10" x14ac:dyDescent="0.35">
      <c r="A179" s="58"/>
      <c r="B179" s="61"/>
      <c r="C179" s="69"/>
      <c r="D179" s="22" t="s">
        <v>236</v>
      </c>
      <c r="E179" s="19" t="s">
        <v>14</v>
      </c>
      <c r="F179" s="15"/>
      <c r="G179" s="16">
        <v>7224</v>
      </c>
      <c r="H179" s="17">
        <f>VLOOKUP(G179,[1]masterlist2!$B$3:$J$426,6)</f>
        <v>16166</v>
      </c>
      <c r="I179" s="18" t="str">
        <f t="shared" si="6"/>
        <v/>
      </c>
      <c r="J179" s="18">
        <f t="shared" si="7"/>
        <v>16166</v>
      </c>
    </row>
    <row r="180" spans="1:10" x14ac:dyDescent="0.35">
      <c r="A180" s="56" t="s">
        <v>237</v>
      </c>
      <c r="B180" s="59" t="s">
        <v>238</v>
      </c>
      <c r="C180" s="62" t="s">
        <v>239</v>
      </c>
      <c r="D180" s="63"/>
      <c r="E180" s="14" t="s">
        <v>11</v>
      </c>
      <c r="F180" s="15"/>
      <c r="G180" s="16">
        <v>811</v>
      </c>
      <c r="H180" s="17">
        <f>VLOOKUP(G180,[1]masterlist2!$B$3:$J$426,6)</f>
        <v>53792</v>
      </c>
      <c r="I180" s="18">
        <f t="shared" si="6"/>
        <v>53792</v>
      </c>
      <c r="J180" s="18" t="str">
        <f t="shared" si="7"/>
        <v/>
      </c>
    </row>
    <row r="181" spans="1:10" ht="37.5" customHeight="1" x14ac:dyDescent="0.35">
      <c r="A181" s="57"/>
      <c r="B181" s="60"/>
      <c r="C181" s="64" t="s">
        <v>240</v>
      </c>
      <c r="D181" s="38" t="s">
        <v>241</v>
      </c>
      <c r="E181" s="36" t="s">
        <v>14</v>
      </c>
      <c r="F181" s="22" t="s">
        <v>242</v>
      </c>
      <c r="G181" s="33">
        <v>8121</v>
      </c>
      <c r="H181" s="17">
        <f>VLOOKUP(G181,[1]masterlist2!$B$3:$J$426,6)</f>
        <v>41304</v>
      </c>
      <c r="I181" s="18" t="str">
        <f t="shared" si="6"/>
        <v/>
      </c>
      <c r="J181" s="18">
        <f t="shared" si="7"/>
        <v>41304</v>
      </c>
    </row>
    <row r="182" spans="1:10" x14ac:dyDescent="0.35">
      <c r="A182" s="57"/>
      <c r="B182" s="60"/>
      <c r="C182" s="65"/>
      <c r="D182" s="22" t="s">
        <v>243</v>
      </c>
      <c r="E182" s="14" t="s">
        <v>11</v>
      </c>
      <c r="F182" s="15"/>
      <c r="G182" s="16">
        <v>8122</v>
      </c>
      <c r="H182" s="17">
        <f>VLOOKUP(G182,[1]masterlist2!$B$3:$J$426,6)</f>
        <v>7128</v>
      </c>
      <c r="I182" s="18">
        <f t="shared" si="6"/>
        <v>7128</v>
      </c>
      <c r="J182" s="18" t="str">
        <f t="shared" si="7"/>
        <v/>
      </c>
    </row>
    <row r="183" spans="1:10" x14ac:dyDescent="0.35">
      <c r="A183" s="57"/>
      <c r="B183" s="60"/>
      <c r="C183" s="65"/>
      <c r="D183" s="22" t="s">
        <v>244</v>
      </c>
      <c r="E183" s="14" t="s">
        <v>11</v>
      </c>
      <c r="F183" s="15"/>
      <c r="G183" s="16">
        <v>8123</v>
      </c>
      <c r="H183" s="17">
        <f>VLOOKUP(G183,[1]masterlist2!$B$3:$J$426,6)</f>
        <v>9698</v>
      </c>
      <c r="I183" s="18">
        <f t="shared" si="6"/>
        <v>9698</v>
      </c>
      <c r="J183" s="18" t="str">
        <f t="shared" si="7"/>
        <v/>
      </c>
    </row>
    <row r="184" spans="1:10" x14ac:dyDescent="0.35">
      <c r="A184" s="57"/>
      <c r="B184" s="60"/>
      <c r="C184" s="66"/>
      <c r="D184" s="22" t="s">
        <v>245</v>
      </c>
      <c r="E184" s="19" t="s">
        <v>14</v>
      </c>
      <c r="F184" s="15"/>
      <c r="G184" s="16">
        <v>8129</v>
      </c>
      <c r="H184" s="17">
        <f>VLOOKUP(G184,[1]masterlist2!$B$3:$J$426,6)</f>
        <v>14609</v>
      </c>
      <c r="I184" s="18" t="str">
        <f t="shared" si="6"/>
        <v/>
      </c>
      <c r="J184" s="18">
        <f t="shared" si="7"/>
        <v>14609</v>
      </c>
    </row>
    <row r="185" spans="1:10" x14ac:dyDescent="0.35">
      <c r="A185" s="57"/>
      <c r="B185" s="60"/>
      <c r="C185" s="67" t="s">
        <v>246</v>
      </c>
      <c r="D185" s="22" t="s">
        <v>247</v>
      </c>
      <c r="E185" s="14" t="s">
        <v>11</v>
      </c>
      <c r="F185" s="15"/>
      <c r="G185" s="16">
        <v>8131</v>
      </c>
      <c r="H185" s="17">
        <f>VLOOKUP(G185,[1]masterlist2!$B$3:$J$426,6)</f>
        <v>8860</v>
      </c>
      <c r="I185" s="18">
        <f t="shared" si="6"/>
        <v>8860</v>
      </c>
      <c r="J185" s="18" t="str">
        <f t="shared" si="7"/>
        <v/>
      </c>
    </row>
    <row r="186" spans="1:10" x14ac:dyDescent="0.35">
      <c r="A186" s="57"/>
      <c r="B186" s="60"/>
      <c r="C186" s="68"/>
      <c r="D186" s="22" t="s">
        <v>248</v>
      </c>
      <c r="E186" s="14" t="s">
        <v>11</v>
      </c>
      <c r="F186" s="15"/>
      <c r="G186" s="16">
        <v>8132</v>
      </c>
      <c r="H186" s="17">
        <f>VLOOKUP(G186,[1]masterlist2!$B$3:$J$426,6)</f>
        <v>6188</v>
      </c>
      <c r="I186" s="18">
        <f t="shared" si="6"/>
        <v>6188</v>
      </c>
      <c r="J186" s="18" t="str">
        <f t="shared" si="7"/>
        <v/>
      </c>
    </row>
    <row r="187" spans="1:10" x14ac:dyDescent="0.35">
      <c r="A187" s="57"/>
      <c r="B187" s="60"/>
      <c r="C187" s="68"/>
      <c r="D187" s="22" t="s">
        <v>249</v>
      </c>
      <c r="E187" s="14" t="s">
        <v>11</v>
      </c>
      <c r="F187" s="15"/>
      <c r="G187" s="16">
        <v>8133</v>
      </c>
      <c r="H187" s="17">
        <f>VLOOKUP(G187,[1]masterlist2!$B$3:$J$426,6)</f>
        <v>8115</v>
      </c>
      <c r="I187" s="18">
        <f t="shared" si="6"/>
        <v>8115</v>
      </c>
      <c r="J187" s="18" t="str">
        <f t="shared" si="7"/>
        <v/>
      </c>
    </row>
    <row r="188" spans="1:10" x14ac:dyDescent="0.35">
      <c r="A188" s="57"/>
      <c r="B188" s="60"/>
      <c r="C188" s="68"/>
      <c r="D188" s="22" t="s">
        <v>250</v>
      </c>
      <c r="E188" s="19" t="s">
        <v>14</v>
      </c>
      <c r="F188" s="15"/>
      <c r="G188" s="16">
        <v>8134</v>
      </c>
      <c r="H188" s="17">
        <f>VLOOKUP(G188,[1]masterlist2!$B$3:$J$426,6)</f>
        <v>31808</v>
      </c>
      <c r="I188" s="18" t="str">
        <f t="shared" si="6"/>
        <v/>
      </c>
      <c r="J188" s="18">
        <f t="shared" si="7"/>
        <v>31808</v>
      </c>
    </row>
    <row r="189" spans="1:10" x14ac:dyDescent="0.35">
      <c r="A189" s="57"/>
      <c r="B189" s="60"/>
      <c r="C189" s="69"/>
      <c r="D189" s="22" t="s">
        <v>251</v>
      </c>
      <c r="E189" s="19" t="s">
        <v>14</v>
      </c>
      <c r="F189" s="15"/>
      <c r="G189" s="16">
        <v>8139</v>
      </c>
      <c r="H189" s="17">
        <f>VLOOKUP(G189,[1]masterlist2!$B$3:$J$426,6)</f>
        <v>17532</v>
      </c>
      <c r="I189" s="18" t="str">
        <f t="shared" si="6"/>
        <v/>
      </c>
      <c r="J189" s="18">
        <f t="shared" si="7"/>
        <v>17532</v>
      </c>
    </row>
    <row r="190" spans="1:10" x14ac:dyDescent="0.35">
      <c r="A190" s="58"/>
      <c r="B190" s="61"/>
      <c r="C190" s="70" t="s">
        <v>252</v>
      </c>
      <c r="D190" s="71"/>
      <c r="E190" s="14" t="s">
        <v>11</v>
      </c>
      <c r="F190" s="15"/>
      <c r="G190" s="16">
        <v>814</v>
      </c>
      <c r="H190" s="17">
        <f>VLOOKUP(G190,[1]masterlist2!$B$3:$J$426,6)</f>
        <v>4071</v>
      </c>
      <c r="I190" s="18">
        <f t="shared" si="6"/>
        <v>4071</v>
      </c>
      <c r="J190" s="18" t="str">
        <f t="shared" si="7"/>
        <v/>
      </c>
    </row>
    <row r="191" spans="1:10" x14ac:dyDescent="0.35">
      <c r="A191" s="39"/>
      <c r="B191" s="40"/>
      <c r="C191" s="41"/>
      <c r="D191" s="41"/>
      <c r="E191" s="42"/>
      <c r="F191" s="43"/>
      <c r="G191" s="44"/>
      <c r="H191" s="11"/>
      <c r="I191" s="10"/>
    </row>
    <row r="192" spans="1:10" ht="27.5" customHeight="1" x14ac:dyDescent="0.35">
      <c r="H192" s="46" t="s">
        <v>7</v>
      </c>
      <c r="I192" s="46" t="s">
        <v>8</v>
      </c>
      <c r="J192" s="47" t="s">
        <v>9</v>
      </c>
    </row>
    <row r="193" spans="7:10" x14ac:dyDescent="0.35">
      <c r="G193" s="45" t="s">
        <v>253</v>
      </c>
      <c r="H193" s="11">
        <f>SUM(H14:H190)</f>
        <v>5621604</v>
      </c>
      <c r="I193" s="10">
        <f>SUM(I14:I190)</f>
        <v>3248750</v>
      </c>
      <c r="J193" s="10">
        <f>SUM(J14:J190)</f>
        <v>2372854</v>
      </c>
    </row>
    <row r="194" spans="7:10" x14ac:dyDescent="0.35">
      <c r="I194" s="48">
        <f>I193/H193</f>
        <v>0.57790445573896698</v>
      </c>
      <c r="J194" s="48">
        <f>J193/H193</f>
        <v>0.42209554426103296</v>
      </c>
    </row>
  </sheetData>
  <mergeCells count="110">
    <mergeCell ref="A37:A66"/>
    <mergeCell ref="B37:B66"/>
    <mergeCell ref="C37:D37"/>
    <mergeCell ref="C38:C42"/>
    <mergeCell ref="C43:C47"/>
    <mergeCell ref="C48:D48"/>
    <mergeCell ref="A16:D16"/>
    <mergeCell ref="A17:A36"/>
    <mergeCell ref="B17:B36"/>
    <mergeCell ref="C17:D17"/>
    <mergeCell ref="C18:C19"/>
    <mergeCell ref="C20:D20"/>
    <mergeCell ref="C21:D21"/>
    <mergeCell ref="C22:D22"/>
    <mergeCell ref="C24:C26"/>
    <mergeCell ref="C49:C55"/>
    <mergeCell ref="C56:C61"/>
    <mergeCell ref="C62:D62"/>
    <mergeCell ref="C63:D63"/>
    <mergeCell ref="C64:D64"/>
    <mergeCell ref="C65:C66"/>
    <mergeCell ref="C27:D27"/>
    <mergeCell ref="C28:D28"/>
    <mergeCell ref="C29:D29"/>
    <mergeCell ref="C30:C36"/>
    <mergeCell ref="C93:C95"/>
    <mergeCell ref="C96:D96"/>
    <mergeCell ref="C97:D97"/>
    <mergeCell ref="C98:D98"/>
    <mergeCell ref="C99:D99"/>
    <mergeCell ref="C100:C101"/>
    <mergeCell ref="A67:A122"/>
    <mergeCell ref="B67:B85"/>
    <mergeCell ref="C67:C75"/>
    <mergeCell ref="C76:C84"/>
    <mergeCell ref="C85:D85"/>
    <mergeCell ref="B86:B105"/>
    <mergeCell ref="C86:C88"/>
    <mergeCell ref="C89:D89"/>
    <mergeCell ref="C90:D90"/>
    <mergeCell ref="C91:C92"/>
    <mergeCell ref="C102:D102"/>
    <mergeCell ref="C103:C105"/>
    <mergeCell ref="B106:B121"/>
    <mergeCell ref="C106:D106"/>
    <mergeCell ref="C107:D107"/>
    <mergeCell ref="C108:D108"/>
    <mergeCell ref="C109:D109"/>
    <mergeCell ref="C110:C115"/>
    <mergeCell ref="C116:D116"/>
    <mergeCell ref="C117:D117"/>
    <mergeCell ref="C118:D118"/>
    <mergeCell ref="C119:D119"/>
    <mergeCell ref="C120:D120"/>
    <mergeCell ref="C121:D121"/>
    <mergeCell ref="C122:D122"/>
    <mergeCell ref="A123:A134"/>
    <mergeCell ref="B123:B134"/>
    <mergeCell ref="C123:C124"/>
    <mergeCell ref="C125:D125"/>
    <mergeCell ref="C126:D126"/>
    <mergeCell ref="C127:C132"/>
    <mergeCell ref="C133:D133"/>
    <mergeCell ref="C134:D134"/>
    <mergeCell ref="A135:A143"/>
    <mergeCell ref="B135:B140"/>
    <mergeCell ref="C135:D135"/>
    <mergeCell ref="C136:D136"/>
    <mergeCell ref="C137:D137"/>
    <mergeCell ref="C138:D138"/>
    <mergeCell ref="C139:C140"/>
    <mergeCell ref="B141:B143"/>
    <mergeCell ref="C141:D141"/>
    <mergeCell ref="C142:D142"/>
    <mergeCell ref="C143:D143"/>
    <mergeCell ref="A144:A163"/>
    <mergeCell ref="B144:B152"/>
    <mergeCell ref="C144:D144"/>
    <mergeCell ref="C145:D145"/>
    <mergeCell ref="C146:D146"/>
    <mergeCell ref="C147:D147"/>
    <mergeCell ref="A164:A171"/>
    <mergeCell ref="B164:D164"/>
    <mergeCell ref="B165:B171"/>
    <mergeCell ref="C165:D165"/>
    <mergeCell ref="C166:D166"/>
    <mergeCell ref="C167:D167"/>
    <mergeCell ref="C168:C171"/>
    <mergeCell ref="C148:D148"/>
    <mergeCell ref="C149:D149"/>
    <mergeCell ref="C150:D150"/>
    <mergeCell ref="C151:D151"/>
    <mergeCell ref="C152:D152"/>
    <mergeCell ref="B153:B163"/>
    <mergeCell ref="C153:C160"/>
    <mergeCell ref="C161:C163"/>
    <mergeCell ref="A180:A190"/>
    <mergeCell ref="B180:B190"/>
    <mergeCell ref="C180:D180"/>
    <mergeCell ref="C181:C184"/>
    <mergeCell ref="C185:C189"/>
    <mergeCell ref="C190:D190"/>
    <mergeCell ref="A172:A179"/>
    <mergeCell ref="B172:B174"/>
    <mergeCell ref="C172:D172"/>
    <mergeCell ref="C173:D173"/>
    <mergeCell ref="C174:D174"/>
    <mergeCell ref="B175:B179"/>
    <mergeCell ref="C175:D175"/>
    <mergeCell ref="C176:C1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2020-03-28T21:48:26Z</dcterms:created>
  <dcterms:modified xsi:type="dcterms:W3CDTF">2020-03-30T12:50:15Z</dcterms:modified>
</cp:coreProperties>
</file>